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<sst xmlns="http://schemas.openxmlformats.org/spreadsheetml/2006/main" count="77" uniqueCount="70">
  <si>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DPS PIGŻA</t>
  </si>
  <si>
    <t>Zespół Szkół w Chełmży</t>
  </si>
  <si>
    <t xml:space="preserve">PZD  W   TORUNIU </t>
  </si>
  <si>
    <t xml:space="preserve">Starostwo  Powiatowe   w  Toruniu </t>
  </si>
  <si>
    <t xml:space="preserve">Budowa chodników </t>
  </si>
  <si>
    <t>DPS DOBRZEJEWICE</t>
  </si>
  <si>
    <t xml:space="preserve">Zespół Szkół   CKU  w  Gronowie </t>
  </si>
  <si>
    <t>DPS BROWINA</t>
  </si>
  <si>
    <t xml:space="preserve">Wyposażenie  nowych miejsc  pracy  -  zadanie  współfinansowane  z  PFRON </t>
  </si>
  <si>
    <t>z  kredytu inwestycyjnego</t>
  </si>
  <si>
    <t>UE ,  BP</t>
  </si>
  <si>
    <t>z  tego  :</t>
  </si>
  <si>
    <t xml:space="preserve">WYSZCZEGÓLNIENIE </t>
  </si>
  <si>
    <t>DOCHODY  WŁASNE ,INNE</t>
  </si>
  <si>
    <t xml:space="preserve">Współpraca   z gminami </t>
  </si>
  <si>
    <t>POWIATOWY ZESPÓŁ DO SPRAW ORZEKANIA O NIEPEŁNOSPRAWNOŚCI</t>
  </si>
  <si>
    <t>Zakup zestawu komputerowego</t>
  </si>
  <si>
    <t xml:space="preserve"> </t>
  </si>
  <si>
    <t>Rozdrabniacz do gałęzi BERKILI</t>
  </si>
  <si>
    <t>Ubijak SRV 62 WEBER</t>
  </si>
  <si>
    <t>Kopiarka NASHUATEC</t>
  </si>
  <si>
    <t>Wiertnica BT 121 oraz świder</t>
  </si>
  <si>
    <t xml:space="preserve">Przebudowa  drogi  powiatowej  nr  2021 Świerczynki Ostaszewo  od  km 4+281 do km 4+881 na  dł. 0,600  km </t>
  </si>
  <si>
    <t>Planowana  wartość  inwestycji  w roku  2007</t>
  </si>
  <si>
    <t>Wykonana  wartość  inwestycji  w roku  2007.                                                                         Źródło   pokrycia   inwestycji .</t>
  </si>
  <si>
    <t>Placówka Opiekuńczo- Wychowawcza</t>
  </si>
  <si>
    <t>Zakup zmywarki i pralnicy</t>
  </si>
  <si>
    <t>Zakup pralki do pralnicy</t>
  </si>
  <si>
    <t>DPS Wielka Nieszawka</t>
  </si>
  <si>
    <t>wymiana wodomierza głównego</t>
  </si>
  <si>
    <t>zakup komputerów</t>
  </si>
  <si>
    <t>zakup zamrażarki</t>
  </si>
  <si>
    <t>Zakup   nieruchomości    zabudowanej    w  Chełmży  ul.  Hallera  25</t>
  </si>
  <si>
    <t xml:space="preserve">Wyposażenie budynku  przy  ul.Sz.Chełmińska  30/32 w system sygnalizacji pożaru  ,  inne  inwestycje   w  budynku  </t>
  </si>
  <si>
    <t xml:space="preserve">Zakup  samochodu   osobowego </t>
  </si>
  <si>
    <t xml:space="preserve">Programy komputerowe,   zakupy   sprzętu  informatycznego </t>
  </si>
  <si>
    <t>Dokończenie pracowni gastronomicznej w ZS CKU w Gronowie</t>
  </si>
  <si>
    <t>Zainstalowanie koszy do gry w koszykówkę na boisku szkolnym</t>
  </si>
  <si>
    <t>Zakup urządzenia do ćwiczeń Atlas w ZS CKU w Gronowie</t>
  </si>
  <si>
    <t>Instalacja elektryczna oraz monitoring</t>
  </si>
  <si>
    <t>Wymiana drzwi</t>
  </si>
  <si>
    <t>PINB   Toruń</t>
  </si>
  <si>
    <t xml:space="preserve">Zakup komputerów </t>
  </si>
  <si>
    <t xml:space="preserve">Planowana   wartość inwestycji w 2007 </t>
  </si>
  <si>
    <t>Wykonana  wartość  inwestycji  w roku  2007</t>
  </si>
  <si>
    <t>Zakup urządzeń  technicznych do kuchni</t>
  </si>
  <si>
    <t xml:space="preserve">Przystosowanie   windy do  potrzeb  osób   niepełnosprawnych ,   remont  pomieszczeń  mieszkalnych , ocieplenie budynku  nr   1 domu  pomocy  społecznej   </t>
  </si>
  <si>
    <t xml:space="preserve">Standardy   w DPS   Browina  </t>
  </si>
  <si>
    <t xml:space="preserve">udziały  własne   w  układaniu  chodników </t>
  </si>
  <si>
    <t xml:space="preserve">Zakup  sprzętu  do pielęgnacji  zieleni  na  drogach  powiatowych </t>
  </si>
  <si>
    <t>Modernizacja łazienek i przystosowanie ich do potrzeb osób niepełnosprawnych</t>
  </si>
  <si>
    <t>Adaptacja pomieszczenia gospodarczego na pomieszczenie pomocnicze do suszenia</t>
  </si>
  <si>
    <t>Wykonanie instalacji monitoringu</t>
  </si>
  <si>
    <t>Adaptacja pomieszczenia socjalnego na pralnię</t>
  </si>
  <si>
    <t>Zakup  dwóch zestawów komputerowych</t>
  </si>
  <si>
    <t>Wyposażenie pomieszczenia pomocniczego do suszenia</t>
  </si>
  <si>
    <t xml:space="preserve">PUP   w  Toruniu </t>
  </si>
  <si>
    <t>Zakup oprogramowań komputerowych f-k,sprzęt</t>
  </si>
  <si>
    <r>
      <t xml:space="preserve">Modernizacja łazienek i przystosowanie ich do potrzeb osób niepełnosprawnych </t>
    </r>
    <r>
      <rPr>
        <sz val="11"/>
        <rFont val="Times New Roman"/>
        <family val="1"/>
      </rPr>
      <t xml:space="preserve"> oraz opracowanie projektu</t>
    </r>
  </si>
  <si>
    <t xml:space="preserve">Zakup   nieruchomości    zabudowanej    w  Toruniu   na  potrzeby   administracji  publicznej </t>
  </si>
  <si>
    <t xml:space="preserve">Projekt i dokumentacja łącznika    sanitarnego   w  budynku  Zespołu  Szkół   w Gronowie </t>
  </si>
  <si>
    <t>Montaż  instalacji  p.poż  w  budynku  ośrodka  wsparcia</t>
  </si>
  <si>
    <t>Realizacja zadania inwestycyjnego związanego z osiągnięciem przez jednostkę standardów</t>
  </si>
  <si>
    <t xml:space="preserve">DOCHODY  WŁASNE , dotacje , pozostałe   dochody ,fundusze celowe powiatu </t>
  </si>
  <si>
    <t>Droga  Łubianka - Kończewice od km 6+000 do km 7+175, na dł. 1,175 km</t>
  </si>
  <si>
    <t xml:space="preserve">Termomodernizacja   -łącznik </t>
  </si>
  <si>
    <t xml:space="preserve">Instalacje w internacie   w  Gronowie </t>
  </si>
  <si>
    <t>Zakupy  z  PFZGiK  w  Toruniu</t>
  </si>
  <si>
    <t>Zał. nr 7 do uchwały Nr 108/08</t>
  </si>
  <si>
    <t>Zarządu Powiatu Toruńskiego z dnia 17 marca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</si>
</sst>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5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name val="Times New Roman CE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/>
    </xf>
    <xf numFmtId="3" fontId="7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9" fillId="0" borderId="0" xfId="0" applyFont="1" applyAlignment="1">
      <alignment horizontal="justify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3" fontId="1" fillId="0" borderId="3" xfId="0" applyNumberFormat="1" applyFont="1" applyBorder="1" applyAlignment="1">
      <alignment horizontal="right" wrapText="1"/>
    </xf>
    <xf numFmtId="165" fontId="1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pane xSplit="4" ySplit="7" topLeftCell="I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4" sqref="A64:M66"/>
    </sheetView>
  </sheetViews>
  <sheetFormatPr defaultColWidth="9.00390625" defaultRowHeight="12.75"/>
  <cols>
    <col min="1" max="1" width="5.25390625" style="6" customWidth="1"/>
    <col min="2" max="2" width="27.25390625" style="19" customWidth="1"/>
    <col min="3" max="3" width="5.125" style="3" customWidth="1"/>
    <col min="4" max="4" width="6.75390625" style="3" bestFit="1" customWidth="1"/>
    <col min="5" max="5" width="9.25390625" style="10" customWidth="1"/>
    <col min="6" max="6" width="10.75390625" style="3" bestFit="1" customWidth="1"/>
    <col min="7" max="7" width="9.125" style="3" bestFit="1" customWidth="1"/>
    <col min="8" max="8" width="9.625" style="3" customWidth="1"/>
    <col min="9" max="9" width="10.625" style="3" customWidth="1"/>
    <col min="10" max="10" width="11.125" style="3" bestFit="1" customWidth="1"/>
    <col min="11" max="11" width="9.125" style="3" customWidth="1"/>
    <col min="12" max="12" width="10.25390625" style="3" customWidth="1"/>
    <col min="13" max="13" width="13.75390625" style="3" customWidth="1"/>
    <col min="14" max="16384" width="9.125" style="3" customWidth="1"/>
  </cols>
  <sheetData>
    <row r="1" spans="1:2" ht="15">
      <c r="A1" s="33" t="s">
        <v>68</v>
      </c>
      <c r="B1" s="41"/>
    </row>
    <row r="2" ht="15">
      <c r="A2" s="33" t="s">
        <v>69</v>
      </c>
    </row>
    <row r="3" spans="1:5" ht="15">
      <c r="A3" s="3"/>
      <c r="B3" s="20"/>
      <c r="C3" s="1"/>
      <c r="D3" s="1"/>
      <c r="E3" s="8"/>
    </row>
    <row r="4" spans="1:13" ht="39" customHeight="1">
      <c r="A4" s="105" t="s">
        <v>12</v>
      </c>
      <c r="B4" s="105"/>
      <c r="C4" s="105"/>
      <c r="D4" s="105"/>
      <c r="E4" s="106" t="s">
        <v>23</v>
      </c>
      <c r="F4" s="106"/>
      <c r="G4" s="106"/>
      <c r="H4" s="106"/>
      <c r="I4" s="106" t="s">
        <v>24</v>
      </c>
      <c r="J4" s="106"/>
      <c r="K4" s="106"/>
      <c r="L4" s="106"/>
      <c r="M4" s="106"/>
    </row>
    <row r="5" spans="1:13" ht="61.5" customHeight="1">
      <c r="A5" s="105"/>
      <c r="B5" s="105"/>
      <c r="C5" s="105"/>
      <c r="D5" s="105"/>
      <c r="E5" s="104" t="s">
        <v>43</v>
      </c>
      <c r="F5" s="106" t="s">
        <v>11</v>
      </c>
      <c r="G5" s="106"/>
      <c r="H5" s="106"/>
      <c r="I5" s="104" t="s">
        <v>44</v>
      </c>
      <c r="J5" s="106" t="s">
        <v>11</v>
      </c>
      <c r="K5" s="106"/>
      <c r="L5" s="106"/>
      <c r="M5" s="106"/>
    </row>
    <row r="6" spans="1:13" ht="84">
      <c r="A6" s="105"/>
      <c r="B6" s="105"/>
      <c r="C6" s="105"/>
      <c r="D6" s="105"/>
      <c r="E6" s="104"/>
      <c r="F6" s="48" t="s">
        <v>9</v>
      </c>
      <c r="G6" s="48" t="s">
        <v>10</v>
      </c>
      <c r="H6" s="48" t="s">
        <v>13</v>
      </c>
      <c r="I6" s="104"/>
      <c r="J6" s="48" t="s">
        <v>9</v>
      </c>
      <c r="K6" s="48" t="s">
        <v>10</v>
      </c>
      <c r="L6" s="48" t="s">
        <v>63</v>
      </c>
      <c r="M6" s="48" t="s">
        <v>14</v>
      </c>
    </row>
    <row r="7" spans="1:13" s="34" customFormat="1" ht="15">
      <c r="A7" s="116">
        <v>1</v>
      </c>
      <c r="B7" s="116"/>
      <c r="C7" s="116"/>
      <c r="D7" s="116"/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9">
        <v>8</v>
      </c>
      <c r="L7" s="49">
        <v>9</v>
      </c>
      <c r="M7" s="49">
        <v>10</v>
      </c>
    </row>
    <row r="8" spans="1:13" ht="15">
      <c r="A8" s="50"/>
      <c r="B8" s="51" t="s">
        <v>2</v>
      </c>
      <c r="C8" s="52">
        <v>600</v>
      </c>
      <c r="D8" s="52">
        <v>60014</v>
      </c>
      <c r="E8" s="53"/>
      <c r="F8" s="53"/>
      <c r="G8" s="53"/>
      <c r="H8" s="53"/>
      <c r="I8" s="53"/>
      <c r="J8" s="53"/>
      <c r="K8" s="53"/>
      <c r="L8" s="53"/>
      <c r="M8" s="53"/>
    </row>
    <row r="9" spans="1:13" s="24" customFormat="1" ht="39">
      <c r="A9" s="54"/>
      <c r="B9" s="55" t="s">
        <v>64</v>
      </c>
      <c r="C9" s="54"/>
      <c r="D9" s="54"/>
      <c r="E9" s="56">
        <v>900000</v>
      </c>
      <c r="F9" s="56"/>
      <c r="G9" s="56"/>
      <c r="H9" s="56">
        <v>900000</v>
      </c>
      <c r="I9" s="56">
        <v>899862.6</v>
      </c>
      <c r="J9" s="56"/>
      <c r="K9" s="56"/>
      <c r="L9" s="56">
        <f>I9-M9</f>
        <v>872036.86</v>
      </c>
      <c r="M9" s="56">
        <v>27825.74</v>
      </c>
    </row>
    <row r="10" spans="1:13" s="24" customFormat="1" ht="51.75">
      <c r="A10" s="54"/>
      <c r="B10" s="55" t="s">
        <v>22</v>
      </c>
      <c r="C10" s="54"/>
      <c r="D10" s="54"/>
      <c r="E10" s="56">
        <v>534358</v>
      </c>
      <c r="F10" s="56"/>
      <c r="G10" s="56">
        <v>264097</v>
      </c>
      <c r="H10" s="56">
        <v>270261</v>
      </c>
      <c r="I10" s="56">
        <v>515584.34</v>
      </c>
      <c r="J10" s="56"/>
      <c r="K10" s="56">
        <v>263532.4</v>
      </c>
      <c r="L10" s="56">
        <v>252051.94</v>
      </c>
      <c r="M10" s="56"/>
    </row>
    <row r="11" spans="1:13" ht="34.5">
      <c r="A11" s="50"/>
      <c r="B11" s="57" t="s">
        <v>4</v>
      </c>
      <c r="C11" s="50"/>
      <c r="D11" s="50"/>
      <c r="E11" s="58">
        <v>300000</v>
      </c>
      <c r="F11" s="58"/>
      <c r="G11" s="58"/>
      <c r="H11" s="58">
        <v>300000</v>
      </c>
      <c r="I11" s="56">
        <v>299888.06</v>
      </c>
      <c r="J11" s="58"/>
      <c r="K11" s="58"/>
      <c r="L11" s="58">
        <v>299888.06</v>
      </c>
      <c r="M11" s="59" t="s">
        <v>48</v>
      </c>
    </row>
    <row r="12" spans="1:13" ht="26.25">
      <c r="A12" s="50"/>
      <c r="B12" s="57" t="s">
        <v>18</v>
      </c>
      <c r="C12" s="50"/>
      <c r="D12" s="50"/>
      <c r="E12" s="60">
        <v>60000</v>
      </c>
      <c r="F12" s="61"/>
      <c r="G12" s="61"/>
      <c r="H12" s="61">
        <v>60000</v>
      </c>
      <c r="I12" s="61">
        <v>59780</v>
      </c>
      <c r="J12" s="61"/>
      <c r="K12" s="61"/>
      <c r="L12" s="61">
        <v>59780</v>
      </c>
      <c r="M12" s="61"/>
    </row>
    <row r="13" spans="1:13" ht="15">
      <c r="A13" s="50"/>
      <c r="B13" s="57" t="s">
        <v>19</v>
      </c>
      <c r="C13" s="50"/>
      <c r="D13" s="50"/>
      <c r="E13" s="60">
        <v>10000</v>
      </c>
      <c r="F13" s="61"/>
      <c r="G13" s="61"/>
      <c r="H13" s="61">
        <v>10000</v>
      </c>
      <c r="I13" s="61">
        <v>9516</v>
      </c>
      <c r="J13" s="61"/>
      <c r="K13" s="61"/>
      <c r="L13" s="61">
        <v>9516</v>
      </c>
      <c r="M13" s="61"/>
    </row>
    <row r="14" spans="1:13" ht="15">
      <c r="A14" s="50"/>
      <c r="B14" s="57" t="s">
        <v>20</v>
      </c>
      <c r="C14" s="50"/>
      <c r="D14" s="50"/>
      <c r="E14" s="62">
        <v>6000</v>
      </c>
      <c r="F14" s="61"/>
      <c r="G14" s="61"/>
      <c r="H14" s="61">
        <v>6000</v>
      </c>
      <c r="I14" s="61">
        <v>5574.18</v>
      </c>
      <c r="J14" s="61"/>
      <c r="K14" s="61"/>
      <c r="L14" s="61">
        <v>5574.18</v>
      </c>
      <c r="M14" s="61"/>
    </row>
    <row r="15" spans="1:13" ht="15">
      <c r="A15" s="50"/>
      <c r="B15" s="57" t="s">
        <v>21</v>
      </c>
      <c r="C15" s="50"/>
      <c r="D15" s="50"/>
      <c r="E15" s="60">
        <v>4000</v>
      </c>
      <c r="F15" s="61"/>
      <c r="G15" s="61"/>
      <c r="H15" s="61">
        <v>4000</v>
      </c>
      <c r="I15" s="61">
        <v>3999</v>
      </c>
      <c r="J15" s="61"/>
      <c r="K15" s="61"/>
      <c r="L15" s="61">
        <v>3999</v>
      </c>
      <c r="M15" s="61"/>
    </row>
    <row r="16" spans="1:13" ht="39">
      <c r="A16" s="50"/>
      <c r="B16" s="57" t="s">
        <v>49</v>
      </c>
      <c r="C16" s="50"/>
      <c r="D16" s="50"/>
      <c r="E16" s="60">
        <v>30000</v>
      </c>
      <c r="F16" s="61"/>
      <c r="G16" s="61"/>
      <c r="H16" s="61">
        <v>30000</v>
      </c>
      <c r="I16" s="61">
        <v>27000</v>
      </c>
      <c r="J16" s="61"/>
      <c r="K16" s="61"/>
      <c r="L16" s="61">
        <v>27000</v>
      </c>
      <c r="M16" s="61"/>
    </row>
    <row r="17" spans="1:13" ht="26.25">
      <c r="A17" s="50"/>
      <c r="B17" s="57" t="s">
        <v>3</v>
      </c>
      <c r="C17" s="50">
        <v>700</v>
      </c>
      <c r="D17" s="50">
        <v>70005</v>
      </c>
      <c r="E17" s="60"/>
      <c r="F17" s="61"/>
      <c r="G17" s="61"/>
      <c r="H17" s="61"/>
      <c r="I17" s="61"/>
      <c r="J17" s="61"/>
      <c r="K17" s="61"/>
      <c r="L17" s="61"/>
      <c r="M17" s="61"/>
    </row>
    <row r="18" spans="1:13" s="69" customFormat="1" ht="38.25">
      <c r="A18" s="63"/>
      <c r="B18" s="64" t="s">
        <v>32</v>
      </c>
      <c r="C18" s="65"/>
      <c r="D18" s="65"/>
      <c r="E18" s="66">
        <v>1000000</v>
      </c>
      <c r="F18" s="67">
        <f>E18</f>
        <v>1000000</v>
      </c>
      <c r="G18" s="66"/>
      <c r="H18" s="66"/>
      <c r="I18" s="66">
        <v>1000000</v>
      </c>
      <c r="J18" s="66">
        <f>I18</f>
        <v>1000000</v>
      </c>
      <c r="K18" s="66"/>
      <c r="L18" s="68"/>
      <c r="M18" s="66"/>
    </row>
    <row r="19" spans="1:14" s="69" customFormat="1" ht="51">
      <c r="A19" s="63"/>
      <c r="B19" s="64" t="s">
        <v>59</v>
      </c>
      <c r="C19" s="65"/>
      <c r="D19" s="65"/>
      <c r="E19" s="66">
        <v>50000</v>
      </c>
      <c r="F19" s="67"/>
      <c r="G19" s="66"/>
      <c r="H19" s="66">
        <f>E19</f>
        <v>50000</v>
      </c>
      <c r="I19" s="66">
        <f>E19</f>
        <v>50000</v>
      </c>
      <c r="J19" s="68"/>
      <c r="K19" s="66"/>
      <c r="L19" s="68">
        <v>50000</v>
      </c>
      <c r="M19" s="66"/>
      <c r="N19" s="70"/>
    </row>
    <row r="20" spans="1:13" ht="29.25">
      <c r="A20" s="5"/>
      <c r="B20" s="26" t="s">
        <v>6</v>
      </c>
      <c r="C20" s="2"/>
      <c r="D20" s="2"/>
      <c r="E20" s="15"/>
      <c r="F20" s="15"/>
      <c r="G20" s="15"/>
      <c r="H20" s="15"/>
      <c r="I20" s="36"/>
      <c r="J20" s="15"/>
      <c r="K20" s="15"/>
      <c r="L20" s="15"/>
      <c r="M20" s="15"/>
    </row>
    <row r="21" spans="1:13" s="75" customFormat="1" ht="45">
      <c r="A21" s="71"/>
      <c r="B21" s="98" t="s">
        <v>37</v>
      </c>
      <c r="C21" s="21">
        <v>801</v>
      </c>
      <c r="D21" s="21">
        <v>80130</v>
      </c>
      <c r="E21" s="72">
        <v>17200</v>
      </c>
      <c r="F21" s="73"/>
      <c r="G21" s="73"/>
      <c r="H21" s="73">
        <v>17200</v>
      </c>
      <c r="I21" s="74">
        <v>17200</v>
      </c>
      <c r="J21" s="73"/>
      <c r="K21" s="73"/>
      <c r="L21" s="73">
        <v>17200</v>
      </c>
      <c r="M21" s="73"/>
    </row>
    <row r="22" spans="1:13" s="75" customFormat="1" ht="30">
      <c r="A22" s="71"/>
      <c r="B22" s="98" t="s">
        <v>45</v>
      </c>
      <c r="C22" s="21">
        <v>801</v>
      </c>
      <c r="D22" s="21">
        <v>8130</v>
      </c>
      <c r="E22" s="72">
        <v>12000</v>
      </c>
      <c r="F22" s="73"/>
      <c r="G22" s="73"/>
      <c r="H22" s="73">
        <v>12000</v>
      </c>
      <c r="I22" s="74">
        <v>12000</v>
      </c>
      <c r="J22" s="73"/>
      <c r="K22" s="73"/>
      <c r="L22" s="73">
        <v>12000</v>
      </c>
      <c r="M22" s="73"/>
    </row>
    <row r="23" spans="1:13" s="75" customFormat="1" ht="45">
      <c r="A23" s="76"/>
      <c r="B23" s="77" t="s">
        <v>36</v>
      </c>
      <c r="C23" s="21">
        <v>801</v>
      </c>
      <c r="D23" s="21">
        <v>80130</v>
      </c>
      <c r="E23" s="29">
        <v>146000</v>
      </c>
      <c r="F23" s="73"/>
      <c r="G23" s="73"/>
      <c r="H23" s="73">
        <v>146000</v>
      </c>
      <c r="I23" s="74">
        <v>146000</v>
      </c>
      <c r="J23" s="73"/>
      <c r="K23" s="73"/>
      <c r="L23" s="73">
        <v>146000</v>
      </c>
      <c r="M23" s="73"/>
    </row>
    <row r="24" spans="1:13" ht="30">
      <c r="A24" s="12"/>
      <c r="B24" s="17" t="s">
        <v>38</v>
      </c>
      <c r="C24" s="11">
        <v>854</v>
      </c>
      <c r="D24" s="11">
        <v>85410</v>
      </c>
      <c r="E24" s="43">
        <v>16500</v>
      </c>
      <c r="F24" s="14"/>
      <c r="G24" s="14"/>
      <c r="H24" s="14">
        <v>16500</v>
      </c>
      <c r="I24" s="35">
        <v>16406.5</v>
      </c>
      <c r="J24" s="14"/>
      <c r="K24" s="14"/>
      <c r="L24" s="14">
        <v>16406.5</v>
      </c>
      <c r="M24" s="14"/>
    </row>
    <row r="25" spans="1:13" ht="15" customHeight="1">
      <c r="A25" s="7"/>
      <c r="B25" s="26" t="s">
        <v>1</v>
      </c>
      <c r="C25" s="2">
        <v>801</v>
      </c>
      <c r="D25" s="2">
        <v>80130</v>
      </c>
      <c r="E25" s="15"/>
      <c r="F25" s="15"/>
      <c r="G25" s="15"/>
      <c r="H25" s="15"/>
      <c r="I25" s="36"/>
      <c r="J25" s="15"/>
      <c r="K25" s="15"/>
      <c r="L25" s="15"/>
      <c r="M25" s="15"/>
    </row>
    <row r="26" spans="1:13" ht="60">
      <c r="A26" s="12"/>
      <c r="B26" s="17" t="s">
        <v>60</v>
      </c>
      <c r="C26" s="11"/>
      <c r="D26" s="11"/>
      <c r="E26" s="43">
        <v>78190</v>
      </c>
      <c r="F26" s="14"/>
      <c r="G26" s="14"/>
      <c r="H26" s="14">
        <v>78190</v>
      </c>
      <c r="I26" s="35">
        <v>77470</v>
      </c>
      <c r="J26" s="14"/>
      <c r="K26" s="14"/>
      <c r="L26" s="14">
        <v>77470</v>
      </c>
      <c r="M26" s="14"/>
    </row>
    <row r="27" spans="1:13" ht="30">
      <c r="A27" s="12"/>
      <c r="B27" s="17" t="s">
        <v>39</v>
      </c>
      <c r="C27" s="11"/>
      <c r="D27" s="11"/>
      <c r="E27" s="43">
        <v>20000</v>
      </c>
      <c r="F27" s="14"/>
      <c r="G27" s="14"/>
      <c r="H27" s="14">
        <v>20000</v>
      </c>
      <c r="I27" s="35">
        <v>20000</v>
      </c>
      <c r="J27" s="14"/>
      <c r="K27" s="14"/>
      <c r="L27" s="14">
        <v>20000</v>
      </c>
      <c r="M27" s="14"/>
    </row>
    <row r="28" spans="1:13" ht="15">
      <c r="A28" s="12"/>
      <c r="B28" s="17" t="s">
        <v>40</v>
      </c>
      <c r="C28" s="11"/>
      <c r="D28" s="11"/>
      <c r="E28" s="43">
        <v>4500</v>
      </c>
      <c r="F28" s="14"/>
      <c r="G28" s="14"/>
      <c r="H28" s="14">
        <v>4500</v>
      </c>
      <c r="I28" s="35">
        <v>4500</v>
      </c>
      <c r="J28" s="14"/>
      <c r="K28" s="14"/>
      <c r="L28" s="14">
        <v>4500</v>
      </c>
      <c r="M28" s="14"/>
    </row>
    <row r="29" spans="1:13" ht="29.25">
      <c r="A29" s="2"/>
      <c r="B29" s="16" t="s">
        <v>3</v>
      </c>
      <c r="C29" s="21">
        <v>750</v>
      </c>
      <c r="D29" s="21">
        <v>75020</v>
      </c>
      <c r="E29" s="13"/>
      <c r="F29" s="13"/>
      <c r="G29" s="13"/>
      <c r="H29" s="13"/>
      <c r="I29" s="37"/>
      <c r="J29" s="13"/>
      <c r="K29" s="13"/>
      <c r="L29" s="13"/>
      <c r="M29" s="13"/>
    </row>
    <row r="30" spans="1:13" ht="51.75">
      <c r="A30" s="76"/>
      <c r="B30" s="78" t="s">
        <v>33</v>
      </c>
      <c r="C30" s="5"/>
      <c r="E30" s="28">
        <v>134000</v>
      </c>
      <c r="F30" s="27"/>
      <c r="G30" s="13"/>
      <c r="H30" s="27">
        <f>E30</f>
        <v>134000</v>
      </c>
      <c r="I30" s="79">
        <v>133782</v>
      </c>
      <c r="J30" s="27"/>
      <c r="K30" s="27"/>
      <c r="L30" s="27">
        <f>I30</f>
        <v>133782</v>
      </c>
      <c r="M30" s="13"/>
    </row>
    <row r="31" spans="1:13" ht="15">
      <c r="A31" s="76"/>
      <c r="B31" s="80" t="s">
        <v>34</v>
      </c>
      <c r="C31" s="21"/>
      <c r="D31" s="21"/>
      <c r="E31" s="29">
        <v>80000</v>
      </c>
      <c r="F31" s="27"/>
      <c r="G31" s="13"/>
      <c r="H31" s="27">
        <v>80000</v>
      </c>
      <c r="I31" s="79">
        <v>78000</v>
      </c>
      <c r="J31" s="27"/>
      <c r="K31" s="27"/>
      <c r="L31" s="27">
        <v>78000</v>
      </c>
      <c r="M31" s="13"/>
    </row>
    <row r="32" spans="1:13" ht="23.25">
      <c r="A32" s="12"/>
      <c r="B32" s="80" t="s">
        <v>35</v>
      </c>
      <c r="C32" s="11"/>
      <c r="D32" s="11"/>
      <c r="E32" s="38">
        <v>26283</v>
      </c>
      <c r="F32" s="81"/>
      <c r="G32" s="81"/>
      <c r="H32" s="81">
        <v>26283</v>
      </c>
      <c r="I32" s="82">
        <v>24481</v>
      </c>
      <c r="J32" s="27"/>
      <c r="K32" s="27"/>
      <c r="L32" s="27">
        <f>I32</f>
        <v>24481</v>
      </c>
      <c r="M32" s="13"/>
    </row>
    <row r="33" spans="1:13" ht="33.75" customHeight="1">
      <c r="A33" s="7"/>
      <c r="B33" s="121" t="s">
        <v>25</v>
      </c>
      <c r="C33" s="5"/>
      <c r="D33" s="5"/>
      <c r="E33" s="122"/>
      <c r="F33" s="120"/>
      <c r="G33" s="15"/>
      <c r="H33" s="15"/>
      <c r="I33" s="36"/>
      <c r="J33" s="15"/>
      <c r="K33" s="15"/>
      <c r="L33" s="120"/>
      <c r="M33" s="15"/>
    </row>
    <row r="34" spans="1:13" ht="33.75" customHeight="1">
      <c r="A34" s="7"/>
      <c r="B34" s="123" t="s">
        <v>26</v>
      </c>
      <c r="C34" s="83">
        <v>852</v>
      </c>
      <c r="D34" s="84">
        <v>85201</v>
      </c>
      <c r="E34" s="85">
        <v>17000</v>
      </c>
      <c r="F34" s="118"/>
      <c r="G34" s="86"/>
      <c r="H34" s="119">
        <v>17000</v>
      </c>
      <c r="I34" s="86">
        <v>17000</v>
      </c>
      <c r="J34" s="118"/>
      <c r="K34" s="118"/>
      <c r="L34" s="118">
        <v>17000</v>
      </c>
      <c r="M34" s="117"/>
    </row>
    <row r="35" spans="1:13" ht="33.75" customHeight="1">
      <c r="A35" s="7"/>
      <c r="B35" s="87" t="s">
        <v>27</v>
      </c>
      <c r="C35" s="11">
        <v>852</v>
      </c>
      <c r="D35" s="11">
        <v>85295</v>
      </c>
      <c r="E35" s="29">
        <v>1500</v>
      </c>
      <c r="F35" s="73"/>
      <c r="G35" s="73"/>
      <c r="H35" s="73">
        <v>1500</v>
      </c>
      <c r="I35" s="74">
        <v>1500</v>
      </c>
      <c r="J35" s="73"/>
      <c r="K35" s="73"/>
      <c r="L35" s="73">
        <v>1500</v>
      </c>
      <c r="M35" s="15"/>
    </row>
    <row r="36" spans="1:13" ht="25.5" customHeight="1">
      <c r="A36" s="88"/>
      <c r="B36" s="31" t="s">
        <v>0</v>
      </c>
      <c r="C36" s="5">
        <v>852</v>
      </c>
      <c r="D36" s="5">
        <v>85202</v>
      </c>
      <c r="E36" s="9"/>
      <c r="F36" s="9"/>
      <c r="G36" s="9"/>
      <c r="H36" s="9"/>
      <c r="I36" s="38"/>
      <c r="J36" s="9"/>
      <c r="K36" s="9"/>
      <c r="L36" s="9"/>
      <c r="M36" s="9"/>
    </row>
    <row r="37" spans="1:13" ht="30">
      <c r="A37" s="7"/>
      <c r="B37" s="17" t="s">
        <v>54</v>
      </c>
      <c r="C37" s="5"/>
      <c r="D37" s="5"/>
      <c r="E37" s="29">
        <v>7200</v>
      </c>
      <c r="F37" s="9" t="s">
        <v>17</v>
      </c>
      <c r="G37" s="9"/>
      <c r="H37" s="29">
        <v>7200</v>
      </c>
      <c r="I37" s="38">
        <v>7200</v>
      </c>
      <c r="J37" s="9" t="s">
        <v>17</v>
      </c>
      <c r="K37" s="9"/>
      <c r="L37" s="38">
        <v>7200</v>
      </c>
      <c r="M37" s="9"/>
    </row>
    <row r="38" spans="1:13" ht="45">
      <c r="A38" s="7"/>
      <c r="B38" s="17" t="s">
        <v>8</v>
      </c>
      <c r="C38" s="5"/>
      <c r="D38" s="5"/>
      <c r="E38" s="29">
        <v>19340</v>
      </c>
      <c r="F38" s="9" t="s">
        <v>17</v>
      </c>
      <c r="G38" s="9"/>
      <c r="H38" s="29">
        <v>19340</v>
      </c>
      <c r="I38" s="38">
        <v>18200</v>
      </c>
      <c r="J38" s="9" t="s">
        <v>17</v>
      </c>
      <c r="K38" s="9"/>
      <c r="L38" s="38">
        <v>18200</v>
      </c>
      <c r="M38" s="9"/>
    </row>
    <row r="39" spans="1:13" ht="30">
      <c r="A39" s="7"/>
      <c r="B39" s="17" t="s">
        <v>55</v>
      </c>
      <c r="C39" s="5"/>
      <c r="D39" s="5"/>
      <c r="E39" s="29">
        <v>4000</v>
      </c>
      <c r="F39" s="9"/>
      <c r="G39" s="9"/>
      <c r="H39" s="29">
        <v>4000</v>
      </c>
      <c r="I39" s="38">
        <v>3998</v>
      </c>
      <c r="J39" s="9"/>
      <c r="K39" s="9"/>
      <c r="L39" s="38">
        <v>3998</v>
      </c>
      <c r="M39" s="9"/>
    </row>
    <row r="40" spans="1:13" ht="30">
      <c r="A40" s="7"/>
      <c r="B40" s="17" t="s">
        <v>53</v>
      </c>
      <c r="C40" s="5"/>
      <c r="D40" s="5"/>
      <c r="E40" s="29">
        <v>6610</v>
      </c>
      <c r="F40" s="9"/>
      <c r="G40" s="9"/>
      <c r="H40" s="29">
        <v>6610</v>
      </c>
      <c r="I40" s="38">
        <v>6607</v>
      </c>
      <c r="J40" s="9"/>
      <c r="K40" s="9"/>
      <c r="L40" s="38">
        <v>6607</v>
      </c>
      <c r="M40" s="9"/>
    </row>
    <row r="41" spans="1:13" ht="30">
      <c r="A41" s="7"/>
      <c r="B41" s="17" t="s">
        <v>52</v>
      </c>
      <c r="C41" s="5"/>
      <c r="D41" s="5"/>
      <c r="E41" s="29">
        <v>3700</v>
      </c>
      <c r="F41" s="9"/>
      <c r="G41" s="9"/>
      <c r="H41" s="29">
        <v>3700</v>
      </c>
      <c r="I41" s="38">
        <v>3660</v>
      </c>
      <c r="J41" s="9"/>
      <c r="K41" s="9"/>
      <c r="L41" s="38">
        <v>3660</v>
      </c>
      <c r="M41" s="9"/>
    </row>
    <row r="42" spans="1:13" ht="60">
      <c r="A42" s="7"/>
      <c r="B42" s="17" t="s">
        <v>51</v>
      </c>
      <c r="C42" s="5"/>
      <c r="D42" s="5"/>
      <c r="E42" s="29">
        <v>9300</v>
      </c>
      <c r="F42" s="9"/>
      <c r="G42" s="9"/>
      <c r="H42" s="29">
        <v>9300</v>
      </c>
      <c r="I42" s="38">
        <v>9096</v>
      </c>
      <c r="J42" s="9"/>
      <c r="K42" s="9"/>
      <c r="L42" s="38">
        <v>9096</v>
      </c>
      <c r="M42" s="9"/>
    </row>
    <row r="43" spans="1:13" ht="39">
      <c r="A43" s="7"/>
      <c r="B43" s="89" t="s">
        <v>50</v>
      </c>
      <c r="C43" s="5"/>
      <c r="D43" s="5"/>
      <c r="E43" s="29">
        <v>13400</v>
      </c>
      <c r="F43" s="9"/>
      <c r="G43" s="9"/>
      <c r="H43" s="29">
        <v>13400</v>
      </c>
      <c r="I43" s="38">
        <v>13233</v>
      </c>
      <c r="J43" s="9"/>
      <c r="K43" s="9"/>
      <c r="L43" s="38">
        <v>13233</v>
      </c>
      <c r="M43" s="9"/>
    </row>
    <row r="44" spans="1:13" ht="15.75">
      <c r="A44" s="7"/>
      <c r="B44" s="90" t="s">
        <v>28</v>
      </c>
      <c r="C44" s="5"/>
      <c r="D44" s="5"/>
      <c r="E44" s="18"/>
      <c r="F44" s="18"/>
      <c r="G44" s="18"/>
      <c r="H44" s="18"/>
      <c r="I44" s="39"/>
      <c r="J44" s="18"/>
      <c r="K44" s="18"/>
      <c r="L44" s="18"/>
      <c r="M44" s="18"/>
    </row>
    <row r="45" spans="1:13" ht="55.5">
      <c r="A45" s="7"/>
      <c r="B45" s="78" t="s">
        <v>58</v>
      </c>
      <c r="C45" s="5">
        <v>852</v>
      </c>
      <c r="D45" s="5">
        <v>85202</v>
      </c>
      <c r="E45" s="28">
        <v>55371</v>
      </c>
      <c r="F45" s="18"/>
      <c r="G45" s="18"/>
      <c r="H45" s="28">
        <v>55371</v>
      </c>
      <c r="I45" s="40">
        <v>55371</v>
      </c>
      <c r="J45" s="18"/>
      <c r="K45" s="18"/>
      <c r="L45" s="40">
        <v>55371</v>
      </c>
      <c r="M45" s="18"/>
    </row>
    <row r="46" spans="1:13" ht="29.25" customHeight="1">
      <c r="A46" s="7"/>
      <c r="B46" s="3" t="s">
        <v>29</v>
      </c>
      <c r="C46" s="5"/>
      <c r="D46" s="5"/>
      <c r="E46" s="28">
        <v>4000</v>
      </c>
      <c r="F46" s="18"/>
      <c r="G46" s="18"/>
      <c r="H46" s="28">
        <v>4000</v>
      </c>
      <c r="I46" s="40">
        <v>3904</v>
      </c>
      <c r="J46" s="18"/>
      <c r="K46" s="18"/>
      <c r="L46" s="40">
        <v>3904</v>
      </c>
      <c r="M46" s="18"/>
    </row>
    <row r="47" spans="1:13" ht="15">
      <c r="A47" s="11"/>
      <c r="B47" s="17" t="s">
        <v>30</v>
      </c>
      <c r="C47" s="5"/>
      <c r="D47" s="5"/>
      <c r="E47" s="28">
        <v>12000</v>
      </c>
      <c r="F47" s="18"/>
      <c r="G47" s="18"/>
      <c r="H47" s="28">
        <v>12000</v>
      </c>
      <c r="I47" s="40">
        <v>11999</v>
      </c>
      <c r="J47" s="18"/>
      <c r="K47" s="18"/>
      <c r="L47" s="40">
        <v>11999</v>
      </c>
      <c r="M47" s="18"/>
    </row>
    <row r="48" spans="1:13" ht="15">
      <c r="A48" s="7"/>
      <c r="B48" s="17" t="s">
        <v>31</v>
      </c>
      <c r="C48" s="5"/>
      <c r="D48" s="5"/>
      <c r="E48" s="28">
        <v>4380</v>
      </c>
      <c r="F48" s="18"/>
      <c r="G48" s="18"/>
      <c r="H48" s="28">
        <v>4380</v>
      </c>
      <c r="I48" s="40">
        <v>4379</v>
      </c>
      <c r="J48" s="18"/>
      <c r="K48" s="18"/>
      <c r="L48" s="40">
        <v>4379</v>
      </c>
      <c r="M48" s="18"/>
    </row>
    <row r="49" spans="1:13" ht="25.5" customHeight="1">
      <c r="A49" s="7"/>
      <c r="B49" s="31" t="s">
        <v>7</v>
      </c>
      <c r="C49" s="32"/>
      <c r="D49" s="5"/>
      <c r="E49" s="9"/>
      <c r="F49" s="9"/>
      <c r="G49" s="9"/>
      <c r="H49" s="9"/>
      <c r="I49" s="38"/>
      <c r="J49" s="9"/>
      <c r="K49" s="9"/>
      <c r="L49" s="9"/>
      <c r="M49" s="9"/>
    </row>
    <row r="50" spans="1:13" ht="57">
      <c r="A50" s="7"/>
      <c r="B50" s="47" t="s">
        <v>46</v>
      </c>
      <c r="C50" s="5"/>
      <c r="D50" s="5"/>
      <c r="E50" s="29">
        <f>339260+667574</f>
        <v>1006834</v>
      </c>
      <c r="F50" s="9"/>
      <c r="G50" s="9"/>
      <c r="H50" s="29">
        <f>339260+667574</f>
        <v>1006834</v>
      </c>
      <c r="I50" s="29">
        <f>339260+667574</f>
        <v>1006834</v>
      </c>
      <c r="J50" s="9"/>
      <c r="K50" s="9"/>
      <c r="L50" s="29">
        <f>339260+667574</f>
        <v>1006834</v>
      </c>
      <c r="M50" s="9"/>
    </row>
    <row r="51" spans="1:13" ht="15">
      <c r="A51" s="7"/>
      <c r="B51" s="17" t="s">
        <v>47</v>
      </c>
      <c r="C51" s="5"/>
      <c r="D51" s="5"/>
      <c r="E51" s="28">
        <v>35000</v>
      </c>
      <c r="F51" s="9"/>
      <c r="G51" s="9"/>
      <c r="H51" s="9">
        <v>35000</v>
      </c>
      <c r="I51" s="38">
        <v>35000</v>
      </c>
      <c r="J51" s="9"/>
      <c r="K51" s="9"/>
      <c r="L51" s="9">
        <v>35000</v>
      </c>
      <c r="M51" s="9"/>
    </row>
    <row r="52" spans="1:13" ht="30">
      <c r="A52" s="7"/>
      <c r="B52" s="17" t="s">
        <v>61</v>
      </c>
      <c r="C52" s="5">
        <v>852</v>
      </c>
      <c r="D52" s="5">
        <v>85203</v>
      </c>
      <c r="E52" s="28">
        <v>12000</v>
      </c>
      <c r="F52" s="9"/>
      <c r="G52" s="9"/>
      <c r="H52" s="9">
        <v>12000</v>
      </c>
      <c r="I52" s="38">
        <v>12000</v>
      </c>
      <c r="J52" s="9"/>
      <c r="K52" s="9"/>
      <c r="L52" s="9">
        <v>12000</v>
      </c>
      <c r="M52" s="9"/>
    </row>
    <row r="53" spans="1:13" ht="30">
      <c r="A53" s="7"/>
      <c r="B53" s="17" t="s">
        <v>66</v>
      </c>
      <c r="C53" s="5"/>
      <c r="D53" s="5"/>
      <c r="E53" s="28">
        <v>30050</v>
      </c>
      <c r="F53" s="9"/>
      <c r="G53" s="9"/>
      <c r="H53" s="9">
        <v>30050</v>
      </c>
      <c r="I53" s="38">
        <v>30049</v>
      </c>
      <c r="J53" s="9"/>
      <c r="K53" s="9"/>
      <c r="L53" s="9">
        <v>30049</v>
      </c>
      <c r="M53" s="9"/>
    </row>
    <row r="54" spans="1:13" ht="25.5" customHeight="1">
      <c r="A54" s="7"/>
      <c r="B54" s="31" t="s">
        <v>5</v>
      </c>
      <c r="C54" s="5">
        <v>852</v>
      </c>
      <c r="D54" s="5">
        <v>85202</v>
      </c>
      <c r="E54" s="9"/>
      <c r="F54" s="9"/>
      <c r="G54" s="9"/>
      <c r="H54" s="9"/>
      <c r="I54" s="38"/>
      <c r="J54" s="9"/>
      <c r="K54" s="9"/>
      <c r="L54" s="9"/>
      <c r="M54" s="9"/>
    </row>
    <row r="55" spans="1:13" ht="60">
      <c r="A55" s="7"/>
      <c r="B55" s="17" t="s">
        <v>62</v>
      </c>
      <c r="C55" s="5"/>
      <c r="D55" s="5"/>
      <c r="E55" s="43">
        <v>64500</v>
      </c>
      <c r="F55" s="9"/>
      <c r="G55" s="9"/>
      <c r="H55" s="43">
        <v>64500</v>
      </c>
      <c r="I55" s="38">
        <v>64500</v>
      </c>
      <c r="J55" s="9"/>
      <c r="K55" s="9"/>
      <c r="L55" s="38">
        <v>64500</v>
      </c>
      <c r="M55" s="9"/>
    </row>
    <row r="56" spans="1:13" ht="15">
      <c r="A56" s="7"/>
      <c r="B56" s="17" t="s">
        <v>65</v>
      </c>
      <c r="C56" s="5"/>
      <c r="D56" s="5"/>
      <c r="E56" s="43">
        <v>13500</v>
      </c>
      <c r="F56" s="9"/>
      <c r="G56" s="9"/>
      <c r="H56" s="43">
        <v>13500</v>
      </c>
      <c r="I56" s="38">
        <v>13412</v>
      </c>
      <c r="J56" s="9"/>
      <c r="K56" s="9"/>
      <c r="L56" s="38">
        <v>13412</v>
      </c>
      <c r="M56" s="9"/>
    </row>
    <row r="57" spans="1:13" s="4" customFormat="1" ht="39.75" customHeight="1">
      <c r="A57" s="31"/>
      <c r="B57" s="30" t="s">
        <v>15</v>
      </c>
      <c r="C57" s="91">
        <v>853</v>
      </c>
      <c r="D57" s="91">
        <v>85321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1:13" s="4" customFormat="1" ht="20.25" customHeight="1">
      <c r="A58" s="92"/>
      <c r="B58" s="93" t="s">
        <v>16</v>
      </c>
      <c r="C58" s="94"/>
      <c r="D58" s="94"/>
      <c r="E58" s="28">
        <v>4500</v>
      </c>
      <c r="F58" s="28"/>
      <c r="G58" s="28"/>
      <c r="H58" s="28">
        <v>4500</v>
      </c>
      <c r="I58" s="28">
        <v>4497</v>
      </c>
      <c r="J58" s="28"/>
      <c r="K58" s="28"/>
      <c r="L58" s="28">
        <v>4497</v>
      </c>
      <c r="M58" s="18"/>
    </row>
    <row r="59" spans="1:13" ht="15">
      <c r="A59" s="5"/>
      <c r="B59" s="31" t="s">
        <v>41</v>
      </c>
      <c r="C59" s="5">
        <v>710</v>
      </c>
      <c r="D59" s="5">
        <v>71015</v>
      </c>
      <c r="E59" s="9"/>
      <c r="F59" s="95"/>
      <c r="G59" s="95"/>
      <c r="H59" s="95"/>
      <c r="I59" s="95"/>
      <c r="J59" s="95"/>
      <c r="K59" s="95"/>
      <c r="L59" s="95"/>
      <c r="M59" s="95"/>
    </row>
    <row r="60" spans="1:13" ht="15">
      <c r="A60" s="7"/>
      <c r="B60" s="17" t="s">
        <v>42</v>
      </c>
      <c r="C60" s="5"/>
      <c r="D60" s="5"/>
      <c r="E60" s="103">
        <v>4636</v>
      </c>
      <c r="F60" s="28"/>
      <c r="G60" s="28"/>
      <c r="H60" s="28">
        <v>4636</v>
      </c>
      <c r="I60" s="28">
        <v>4636</v>
      </c>
      <c r="J60" s="28"/>
      <c r="K60" s="28"/>
      <c r="L60" s="28">
        <v>4636</v>
      </c>
      <c r="M60" s="95">
        <v>0</v>
      </c>
    </row>
    <row r="61" spans="1:13" ht="15">
      <c r="A61" s="23"/>
      <c r="B61" s="124" t="s">
        <v>56</v>
      </c>
      <c r="C61" s="32"/>
      <c r="D61" s="5"/>
      <c r="E61" s="96"/>
      <c r="F61" s="97"/>
      <c r="G61" s="97"/>
      <c r="H61" s="97"/>
      <c r="I61" s="97"/>
      <c r="J61" s="97"/>
      <c r="K61" s="97"/>
      <c r="L61" s="97"/>
      <c r="M61" s="97"/>
    </row>
    <row r="62" spans="1:13" ht="26.25">
      <c r="A62" s="7"/>
      <c r="B62" s="78" t="s">
        <v>57</v>
      </c>
      <c r="C62" s="32">
        <v>853</v>
      </c>
      <c r="D62" s="5">
        <v>85333</v>
      </c>
      <c r="E62" s="102">
        <v>17070</v>
      </c>
      <c r="F62" s="40"/>
      <c r="G62" s="40"/>
      <c r="H62" s="40">
        <v>17070</v>
      </c>
      <c r="I62" s="40">
        <v>17070</v>
      </c>
      <c r="J62" s="40"/>
      <c r="K62" s="40"/>
      <c r="L62" s="40">
        <v>17070</v>
      </c>
      <c r="M62" s="39"/>
    </row>
    <row r="63" spans="1:13" ht="15">
      <c r="A63" s="7"/>
      <c r="B63" s="78" t="s">
        <v>67</v>
      </c>
      <c r="C63" s="99"/>
      <c r="D63" s="100"/>
      <c r="E63" s="85">
        <v>84700</v>
      </c>
      <c r="F63" s="29"/>
      <c r="G63" s="29"/>
      <c r="H63" s="29">
        <v>84700</v>
      </c>
      <c r="I63" s="29">
        <v>79726</v>
      </c>
      <c r="J63" s="29"/>
      <c r="K63" s="29"/>
      <c r="L63" s="29">
        <v>79726</v>
      </c>
      <c r="M63" s="101"/>
    </row>
    <row r="64" spans="1:13" ht="15">
      <c r="A64" s="107"/>
      <c r="B64" s="108"/>
      <c r="C64" s="108"/>
      <c r="D64" s="109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5">
      <c r="A65" s="110"/>
      <c r="B65" s="111"/>
      <c r="C65" s="111"/>
      <c r="D65" s="112"/>
      <c r="E65" s="25">
        <f aca="true" t="shared" si="0" ref="E65:M65">SUM(E8:E63)</f>
        <v>4859622</v>
      </c>
      <c r="F65" s="25">
        <f t="shared" si="0"/>
        <v>1000000</v>
      </c>
      <c r="G65" s="25">
        <f t="shared" si="0"/>
        <v>264097</v>
      </c>
      <c r="H65" s="25">
        <f t="shared" si="0"/>
        <v>3595525</v>
      </c>
      <c r="I65" s="25">
        <f t="shared" si="0"/>
        <v>4824914.68</v>
      </c>
      <c r="J65" s="25">
        <f t="shared" si="0"/>
        <v>1000000</v>
      </c>
      <c r="K65" s="25">
        <f t="shared" si="0"/>
        <v>263532.4</v>
      </c>
      <c r="L65" s="25">
        <f t="shared" si="0"/>
        <v>3533556.54</v>
      </c>
      <c r="M65" s="25">
        <f t="shared" si="0"/>
        <v>27825.74</v>
      </c>
    </row>
    <row r="66" spans="1:13" ht="15">
      <c r="A66" s="113"/>
      <c r="B66" s="114"/>
      <c r="C66" s="114"/>
      <c r="D66" s="115"/>
      <c r="E66" s="44"/>
      <c r="F66" s="44"/>
      <c r="G66" s="44"/>
      <c r="H66" s="44"/>
      <c r="I66" s="44"/>
      <c r="J66" s="44"/>
      <c r="K66" s="44"/>
      <c r="L66" s="44"/>
      <c r="M66" s="44"/>
    </row>
    <row r="67" spans="1:13" ht="15">
      <c r="A67" s="22"/>
      <c r="B67" s="22"/>
      <c r="C67" s="22"/>
      <c r="D67" s="22"/>
      <c r="E67" s="45"/>
      <c r="F67" s="42"/>
      <c r="G67" s="42"/>
      <c r="H67" s="42"/>
      <c r="I67" s="42"/>
      <c r="J67" s="42"/>
      <c r="K67" s="42"/>
      <c r="L67" s="42"/>
      <c r="M67" s="42"/>
    </row>
    <row r="68" spans="5:13" ht="15">
      <c r="E68" s="46"/>
      <c r="F68" s="42"/>
      <c r="G68" s="42"/>
      <c r="H68" s="42"/>
      <c r="I68" s="42"/>
      <c r="J68" s="42"/>
      <c r="K68" s="42"/>
      <c r="L68" s="42"/>
      <c r="M68" s="42"/>
    </row>
    <row r="69" spans="5:13" ht="15">
      <c r="E69" s="46"/>
      <c r="F69" s="42"/>
      <c r="G69" s="42"/>
      <c r="H69" s="42"/>
      <c r="I69" s="42"/>
      <c r="J69" s="42"/>
      <c r="K69" s="42"/>
      <c r="L69" s="42"/>
      <c r="M69" s="42"/>
    </row>
    <row r="70" spans="5:13" ht="15">
      <c r="E70" s="46"/>
      <c r="F70" s="42"/>
      <c r="G70" s="42"/>
      <c r="H70" s="42"/>
      <c r="I70" s="42"/>
      <c r="J70" s="42"/>
      <c r="K70" s="42"/>
      <c r="L70" s="42"/>
      <c r="M70" s="42"/>
    </row>
    <row r="71" spans="5:13" ht="15">
      <c r="E71" s="46"/>
      <c r="F71" s="42"/>
      <c r="G71" s="42"/>
      <c r="H71" s="42"/>
      <c r="I71" s="42"/>
      <c r="J71" s="42"/>
      <c r="K71" s="42"/>
      <c r="L71" s="42"/>
      <c r="M71" s="42"/>
    </row>
    <row r="72" spans="5:13" ht="15">
      <c r="E72" s="46"/>
      <c r="F72" s="42"/>
      <c r="G72" s="42"/>
      <c r="H72" s="42"/>
      <c r="I72" s="42"/>
      <c r="J72" s="42"/>
      <c r="K72" s="42"/>
      <c r="L72" s="42"/>
      <c r="M72" s="42"/>
    </row>
    <row r="73" spans="5:13" ht="15">
      <c r="E73" s="46"/>
      <c r="F73" s="42"/>
      <c r="G73" s="42"/>
      <c r="H73" s="42"/>
      <c r="I73" s="42"/>
      <c r="J73" s="42"/>
      <c r="K73" s="42"/>
      <c r="L73" s="42"/>
      <c r="M73" s="42"/>
    </row>
    <row r="74" spans="5:13" ht="15">
      <c r="E74" s="46"/>
      <c r="F74" s="42"/>
      <c r="G74" s="42"/>
      <c r="H74" s="42"/>
      <c r="I74" s="42"/>
      <c r="J74" s="42"/>
      <c r="K74" s="42"/>
      <c r="L74" s="42"/>
      <c r="M74" s="42"/>
    </row>
    <row r="75" spans="5:13" ht="15">
      <c r="E75" s="46"/>
      <c r="F75" s="42"/>
      <c r="G75" s="42"/>
      <c r="H75" s="42"/>
      <c r="I75" s="42"/>
      <c r="J75" s="42"/>
      <c r="K75" s="42"/>
      <c r="L75" s="42"/>
      <c r="M75" s="42"/>
    </row>
    <row r="76" spans="5:13" ht="15">
      <c r="E76" s="46"/>
      <c r="F76" s="42"/>
      <c r="G76" s="42"/>
      <c r="H76" s="42"/>
      <c r="I76" s="42"/>
      <c r="J76" s="42"/>
      <c r="K76" s="42"/>
      <c r="L76" s="42"/>
      <c r="M76" s="42"/>
    </row>
  </sheetData>
  <mergeCells count="9">
    <mergeCell ref="A64:D66"/>
    <mergeCell ref="E4:H4"/>
    <mergeCell ref="F5:H5"/>
    <mergeCell ref="E5:E6"/>
    <mergeCell ref="A7:D7"/>
    <mergeCell ref="I5:I6"/>
    <mergeCell ref="A4:D6"/>
    <mergeCell ref="I4:M4"/>
    <mergeCell ref="J5:M5"/>
  </mergeCells>
  <printOptions/>
  <pageMargins left="0.4" right="0.26" top="0.47" bottom="0.52" header="0.26" footer="0.28"/>
  <pageSetup firstPageNumber="124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2008-03-18T08:37:20Z</cp:lastPrinted>
  <dcterms:created xsi:type="dcterms:W3CDTF">2005-10-05T10:15:19Z</dcterms:created>
  <dcterms:modified xsi:type="dcterms:W3CDTF">2008-03-18T08:37:21Z</dcterms:modified>
  <cp:category/>
  <cp:version/>
  <cp:contentType/>
  <cp:contentStatus/>
</cp:coreProperties>
</file>