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<sst xmlns="http://schemas.openxmlformats.org/spreadsheetml/2006/main" count="115" uniqueCount="98">
  <si>
    <t>GOSPODARKA MIESZKANIOWA</t>
  </si>
  <si>
    <t>Gospodarka gruntami i nieruchomościami</t>
  </si>
  <si>
    <t>OPIEKA SPOŁECZNA</t>
  </si>
  <si>
    <t>Domy Pomocy Społecznej</t>
  </si>
  <si>
    <t>RÓŻNE ROZLICZENIA</t>
  </si>
  <si>
    <t>OŚWIATA I WYCHOWANIE</t>
  </si>
  <si>
    <t>Pozostałe odsetki</t>
  </si>
  <si>
    <t>Podatek dochodowy od osób fizycznych</t>
  </si>
  <si>
    <t>Wpływy z usług</t>
  </si>
  <si>
    <t>Różne rozliczenia finansowe</t>
  </si>
  <si>
    <t>Dz.</t>
  </si>
  <si>
    <t>WYSZCZEGÓLNIENIE DOCHODU BUDŻETOWEGO</t>
  </si>
  <si>
    <t>R.</t>
  </si>
  <si>
    <t>P.</t>
  </si>
  <si>
    <t>Szkoły artystyczne</t>
  </si>
  <si>
    <t xml:space="preserve">Wpływy z tytułu pomocy finansowej  udzielonej między jednostkami samorządu terytorialnego  na dofinansowanie  własnych zadań bieżących 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</si>
  <si>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</si>
  <si>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</si>
  <si>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</si>
  <si>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</si>
  <si>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</si>
  <si>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</si>
  <si>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>.0970</t>
  </si>
  <si>
    <t>Dochody  jednostek  samorządu  terytorialnego  związane   z  realizacją zadań  z  zakresu  administracji rządowej oraz innych zadań zleconych ustawami</t>
  </si>
  <si>
    <t>.0690</t>
  </si>
  <si>
    <t>TRANSPORT I ŁĄCZNOŚĆ</t>
  </si>
  <si>
    <t>Drogi publiczne powiatowe</t>
  </si>
  <si>
    <t xml:space="preserve">Pozostała  działalność </t>
  </si>
  <si>
    <t xml:space="preserve">BUDŻET   2007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</si>
  <si>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</si>
  <si>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</si>
  <si>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>.0490</t>
  </si>
  <si>
    <t xml:space="preserve">%  </t>
  </si>
  <si>
    <t xml:space="preserve">% </t>
  </si>
  <si>
    <t>WYKONANIE   30.06.2009 R.</t>
  </si>
  <si>
    <t xml:space="preserve">BUDŻET  30.06. 2008 </t>
  </si>
  <si>
    <t xml:space="preserve">BUDŻET 31.12.  2008 </t>
  </si>
  <si>
    <t xml:space="preserve">BUDŻET  30.06 2009 </t>
  </si>
  <si>
    <t>2008</t>
  </si>
  <si>
    <t>2009</t>
  </si>
  <si>
    <t>Wpływy z tytułu pomocy finansowej udzielanej między jednostkami samorządu terytorialnego na dofinansowanie własnych zadań inwestycyjnych i zakupów inwestycyjnych  </t>
  </si>
  <si>
    <t xml:space="preserve">PRZEWIDYWANE  WYKONANIE BUDŻETU  NA  31.12.2009 </t>
  </si>
  <si>
    <t>Wykonanie 30.06.2008</t>
  </si>
  <si>
    <t>Wykonanie 31.12.2007 R.</t>
  </si>
  <si>
    <t>Wykonanie 31.12.2008 R.</t>
  </si>
  <si>
    <t>Wpływy z innych lokalnych opłat pobieranych przez jednostki samorządu terytorialnego na podstawie odrębnych ustaw  </t>
  </si>
  <si>
    <t>Wpływy z innych opłat stanowiących dochody jednostek samorządu terytorialnego na podstawie ustaw  </t>
  </si>
  <si>
    <t>GOSPODARKA  KOMUNALNA I  OCHRONA ŚRODOWISKA</t>
  </si>
  <si>
    <t>Wpływy  i wydatki  związane  z  gromadzeniem  środków   z  opłat  i  kar   za  korzystanie  ze  środowiska</t>
  </si>
  <si>
    <t xml:space="preserve">Wpływy z  różnych dochodów </t>
  </si>
  <si>
    <t xml:space="preserve"> Wpływy   z różnych  opłat </t>
  </si>
  <si>
    <t>2007</t>
  </si>
  <si>
    <t>6207</t>
  </si>
  <si>
    <t>Wpływy z  usług</t>
  </si>
  <si>
    <t>WYKONANIE NA 31.12.2010</t>
  </si>
  <si>
    <t xml:space="preserve">PLAN  WG STANU  NA DZIEŃ 31.12.2010 </t>
  </si>
  <si>
    <t>Dotacje celowe w ramach programów finansowanych z udziałem środków europejskich oraz środków, o których mowa w art. 5 ust. 1 pkt. 3 oraz ust. 3 pkt. 5 i 6 ustawy, lub płatności w ramach budżetu środków europejskich 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</si>
  <si>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</si>
  <si>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6208</t>
  </si>
  <si>
    <t>w  sprawie wykonania budżetu Powiatu Toruńskiego  za  2010rok</t>
  </si>
  <si>
    <t xml:space="preserve">Wyjaśnienie różnic </t>
  </si>
  <si>
    <t>W Y S Z C Z E G Ó L N I E N I E</t>
  </si>
  <si>
    <t xml:space="preserve">Wydatki  inwestycyjne  jednostek  budżetowych </t>
  </si>
  <si>
    <t xml:space="preserve">Administracja  publiczna </t>
  </si>
  <si>
    <t>Starostwa powiatowe</t>
  </si>
  <si>
    <t>Zakup materiałów i wyposażenia</t>
  </si>
  <si>
    <t>Zakup energii</t>
  </si>
  <si>
    <t>OBSŁUGA DŁUGU PUBLICZNEGO</t>
  </si>
  <si>
    <t>-Rozliczenia z tytułu poręczeń i gwarancji udzielonych przez Skarb Państwa lub jednostkę samorządu terytorialnego  </t>
  </si>
  <si>
    <t>Wypłaty z tytułu gwarancji i poręczeń</t>
  </si>
  <si>
    <t>POMOC SPOŁECZNA</t>
  </si>
  <si>
    <t>Domy pomocy społecznej</t>
  </si>
  <si>
    <t xml:space="preserve">Rzeczywisty udział  gmin w inwestycji UE "Poprawa bezpieczeństwa na drogach publicznych poprzez wybudowanie dróg rowerowych ". </t>
  </si>
  <si>
    <t>Dodatkowe wpływy z tytułu wydanych decyzji PZD w Toruniu za zajęcie pasa ruchu drogowego.</t>
  </si>
  <si>
    <t>j.w</t>
  </si>
  <si>
    <t>Rzeczywiste wydatki na  zadanie " Poprawa bezpieczeństwa na drogach publicznych poprzez wybudowanie dróg rowerowych ".</t>
  </si>
  <si>
    <t>Nie uruchomiono gwarancji  ( opis w zał. nr 3 )</t>
  </si>
  <si>
    <t xml:space="preserve">Dotacje celowe w ramach programów finansowanych z udziałem środków europejskich orz środków ,o których mowa art..5 ust 1 pkt. 3 oraz ust 3 pkt. 5i 6 ust. ,lub płatności w ramach budżetu środków europejskich </t>
  </si>
  <si>
    <t>Wpłaty rzeczywiste z Urzędów Skarbowych dot. udziału powiatu w podatku dochodowym od osób prawnych mających siedzibę na terenie powiatu . Z uwagi na wysokie korekty roku 2009 gdzie wykonanie zamknęło się kwotą 40.673 zł plany na rok 2010 przyjęto w  wysokości zaniżonej .</t>
  </si>
  <si>
    <t>Zmiana  wysokości stawki  WIBOR przyjętej do  projektu   budżetu  na  2010rok  jak również dostępność środków na rachunkach budżetu stanowią o wielkości pozyskanych dochodów ze stosowanych  instrumentów finansowych .</t>
  </si>
  <si>
    <t>Oszczędności przetargowe na zadaniu " Standaryzacja usług w DPS Browina ".</t>
  </si>
  <si>
    <t>WYJAŚNIENIE RÓŻNIC W DOCHODACH I WYDATKACH  BUDŻETOWYCH ZA  2010 ROK</t>
  </si>
  <si>
    <t xml:space="preserve">DOCHODY </t>
  </si>
  <si>
    <t xml:space="preserve">WYDATKI </t>
  </si>
  <si>
    <t>Wyceny nieruchomości skarbu państwa powodują wzrost dochodów Skarbu Państwa,  jak również wzrost dochodów powiatu z tytułu udziału procentowego w tych dochodach .</t>
  </si>
  <si>
    <t xml:space="preserve">Wykonanie   dochodów   podatkowych  wynika   z  udziału  powiatu   w kwocie   podatku  od  osób   fizycznych   wykazanych w  sprawozdawczości  poszczególnych Urzędów Skarbowych - od  zatrudnionych  na  terenie   powiatu </t>
  </si>
  <si>
    <t>Porozumienie w sprawie współfinansowania kosztów utrzymania szkoły muzycznej .Gmina Czernikowo wpłaciła kwotę 82.050 zł jako wykonanie porozumienia w sprawie odpłatności za koszty utrzymania filii szkoły muzycznej  w gminie . W roku 2011 uczniowie uczęszczający do   filii szkoły muzycznej w Czernikowie zostaną objęci subwencjonowaniem w ramach środków subwencji oświatowej .</t>
  </si>
  <si>
    <t>Wpłaty ARiMR-dopłaty UE do ziemi uprawnej .</t>
  </si>
  <si>
    <t xml:space="preserve">Rzeczywista odpłatność mieszkańców za pobyt w domach pomocy społecznej. </t>
  </si>
  <si>
    <t>Niewydatkowane środki na limity druków komunikacyjnych ,inne .</t>
  </si>
  <si>
    <t>Z uwagi na opóźnione faktury za  pobór energii elektrycznej za miesiąc grudzień 2010 roku powstały zobowiązania niewymagalne płatne w roku 2011 .</t>
  </si>
  <si>
    <t>jw.</t>
  </si>
  <si>
    <t>Zał. nr 7 do Uchwały  Zarządu Powiatu Toruńskiego</t>
  </si>
  <si>
    <t>Harmonogramy realizacji  projektów UE  aktualizują się przy każdorazowym składaniu wniosków o płatność. Na przełomie roku w projektach  wieloletnich takie przesunięcie skutkuje koniecznoścą korekty budżetu roku nastepnego.</t>
  </si>
  <si>
    <t>W wyniku braku precyzyjnych narzedzi planowania budżetu po stronie dochodów z tytułu opłat za korzystanie ze środowiska ,planowanie na dany rok nastepuje na zasadzie ostrożnego szacunku .</t>
  </si>
  <si>
    <t>Rzeczywiste środki pieniężne z likwidacji Powiatowego Funduszu Ochrony Środowiska i Gospodarki Wodnej .</t>
  </si>
  <si>
    <t>Finansowa realizacja końcowych wniosków o  płatność wystawionych w roku 2009  dot. inwestycji na drodze 2019 Chełmża ÷ Brąchnowo ÷ Pigża, km 7+097+197 , na drodze 2021 Świerczynki Powróz Ostaszewo, km 5+321÷6+822 oraz na drodze 2023 Chełmża÷Świętosław÷Węgorzyn, km 1+236÷3+036.                                                                Droga 2019 - 26 056 zł .                                           Droga 2021 - 24 519 zł .                                            Droga 2023 - 59.131 zł .</t>
  </si>
  <si>
    <t>Niewykorzystane środki :                                                                                        - oszczędności przetargowe na zadaniu " Standaryzacja usług w DPS Browina ".                                                                 -do rozliczenia -wniosek końcowy o płatność.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</si>
</sst>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%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6"/>
      <name val="Arial CE"/>
      <family val="2"/>
    </font>
    <font>
      <sz val="9"/>
      <name val="Arial"/>
      <family val="2"/>
    </font>
    <font>
      <sz val="12"/>
      <name val="Arial CE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9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shrinkToFit="1"/>
    </xf>
    <xf numFmtId="1" fontId="11" fillId="0" borderId="0" xfId="0" applyNumberFormat="1" applyFont="1" applyFill="1" applyBorder="1" applyAlignment="1">
      <alignment horizontal="center" vertical="center" shrinkToFit="1"/>
    </xf>
    <xf numFmtId="1" fontId="8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166" fontId="6" fillId="33" borderId="11" xfId="42" applyNumberFormat="1" applyFont="1" applyFill="1" applyBorder="1" applyAlignment="1">
      <alignment horizontal="center" vertical="center" wrapText="1"/>
    </xf>
    <xf numFmtId="166" fontId="6" fillId="0" borderId="11" xfId="42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9" fontId="6" fillId="0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3" fontId="6" fillId="34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3" fontId="6" fillId="35" borderId="10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wrapText="1"/>
    </xf>
    <xf numFmtId="9" fontId="6" fillId="0" borderId="12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9" fontId="6" fillId="0" borderId="10" xfId="0" applyNumberFormat="1" applyFont="1" applyFill="1" applyBorder="1" applyAlignment="1">
      <alignment horizontal="center" wrapText="1"/>
    </xf>
    <xf numFmtId="9" fontId="6" fillId="0" borderId="12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vertical="center" shrinkToFit="1"/>
    </xf>
    <xf numFmtId="1" fontId="15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 shrinkToFit="1"/>
    </xf>
    <xf numFmtId="9" fontId="6" fillId="0" borderId="10" xfId="0" applyNumberFormat="1" applyFont="1" applyBorder="1" applyAlignment="1">
      <alignment/>
    </xf>
    <xf numFmtId="3" fontId="10" fillId="34" borderId="10" xfId="0" applyNumberFormat="1" applyFont="1" applyFill="1" applyBorder="1" applyAlignment="1">
      <alignment vertical="center" shrinkToFit="1"/>
    </xf>
    <xf numFmtId="3" fontId="10" fillId="35" borderId="10" xfId="0" applyNumberFormat="1" applyFont="1" applyFill="1" applyBorder="1" applyAlignment="1">
      <alignment vertical="center" shrinkToFit="1"/>
    </xf>
    <xf numFmtId="3" fontId="10" fillId="0" borderId="10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 shrinkToFit="1"/>
    </xf>
    <xf numFmtId="3" fontId="6" fillId="34" borderId="10" xfId="0" applyNumberFormat="1" applyFont="1" applyFill="1" applyBorder="1" applyAlignment="1">
      <alignment vertical="center" shrinkToFit="1"/>
    </xf>
    <xf numFmtId="3" fontId="6" fillId="35" borderId="10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right"/>
    </xf>
    <xf numFmtId="3" fontId="6" fillId="0" borderId="13" xfId="0" applyNumberFormat="1" applyFont="1" applyFill="1" applyBorder="1" applyAlignment="1">
      <alignment/>
    </xf>
    <xf numFmtId="0" fontId="6" fillId="0" borderId="10" xfId="0" applyFont="1" applyBorder="1" applyAlignment="1">
      <alignment horizontal="right"/>
    </xf>
    <xf numFmtId="3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/>
    </xf>
    <xf numFmtId="0" fontId="15" fillId="0" borderId="10" xfId="0" applyFont="1" applyFill="1" applyBorder="1" applyAlignment="1">
      <alignment horizontal="center" vertical="center" shrinkToFit="1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shrinkToFit="1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 shrinkToFit="1"/>
    </xf>
    <xf numFmtId="3" fontId="10" fillId="36" borderId="10" xfId="0" applyNumberFormat="1" applyFont="1" applyFill="1" applyBorder="1" applyAlignment="1">
      <alignment vertical="center" shrinkToFit="1"/>
    </xf>
    <xf numFmtId="10" fontId="15" fillId="0" borderId="10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5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1" fontId="10" fillId="0" borderId="10" xfId="0" applyNumberFormat="1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1" fontId="6" fillId="0" borderId="14" xfId="0" applyNumberFormat="1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vertical="center" wrapText="1" shrinkToFit="1"/>
    </xf>
    <xf numFmtId="3" fontId="6" fillId="33" borderId="12" xfId="0" applyNumberFormat="1" applyFont="1" applyFill="1" applyBorder="1" applyAlignment="1">
      <alignment horizontal="center" vertical="center" wrapText="1" shrinkToFit="1"/>
    </xf>
    <xf numFmtId="3" fontId="6" fillId="0" borderId="12" xfId="0" applyNumberFormat="1" applyFont="1" applyFill="1" applyBorder="1" applyAlignment="1">
      <alignment horizontal="center" vertical="center" wrapText="1" shrinkToFit="1"/>
    </xf>
    <xf numFmtId="3" fontId="6" fillId="0" borderId="12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 vertical="center" wrapText="1" shrinkToFit="1"/>
    </xf>
    <xf numFmtId="3" fontId="6" fillId="33" borderId="14" xfId="0" applyNumberFormat="1" applyFont="1" applyFill="1" applyBorder="1" applyAlignment="1">
      <alignment horizontal="center" vertical="center" wrapText="1" shrinkToFit="1"/>
    </xf>
    <xf numFmtId="3" fontId="6" fillId="0" borderId="14" xfId="0" applyNumberFormat="1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wrapText="1"/>
    </xf>
    <xf numFmtId="3" fontId="6" fillId="33" borderId="11" xfId="0" applyNumberFormat="1" applyFont="1" applyFill="1" applyBorder="1" applyAlignment="1">
      <alignment horizontal="center" vertical="center" wrapText="1" shrinkToFit="1"/>
    </xf>
    <xf numFmtId="3" fontId="6" fillId="0" borderId="11" xfId="0" applyNumberFormat="1" applyFont="1" applyFill="1" applyBorder="1" applyAlignment="1">
      <alignment horizontal="center" vertical="center" wrapText="1" shrinkToFit="1"/>
    </xf>
    <xf numFmtId="1" fontId="6" fillId="0" borderId="12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15" fillId="0" borderId="13" xfId="0" applyNumberFormat="1" applyFont="1" applyBorder="1" applyAlignment="1">
      <alignment horizontal="center" vertical="center" wrapText="1" shrinkToFit="1"/>
    </xf>
    <xf numFmtId="1" fontId="15" fillId="0" borderId="15" xfId="0" applyNumberFormat="1" applyFont="1" applyBorder="1" applyAlignment="1">
      <alignment horizontal="center" vertical="center" wrapText="1" shrinkToFit="1"/>
    </xf>
    <xf numFmtId="1" fontId="10" fillId="0" borderId="13" xfId="0" applyNumberFormat="1" applyFont="1" applyBorder="1" applyAlignment="1">
      <alignment horizontal="center" vertical="center" wrapText="1" shrinkToFit="1"/>
    </xf>
    <xf numFmtId="1" fontId="10" fillId="0" borderId="15" xfId="0" applyNumberFormat="1" applyFont="1" applyBorder="1" applyAlignment="1">
      <alignment horizontal="center" vertical="center" wrapText="1" shrinkToFit="1"/>
    </xf>
    <xf numFmtId="1" fontId="15" fillId="0" borderId="10" xfId="0" applyNumberFormat="1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1" fontId="15" fillId="0" borderId="13" xfId="0" applyNumberFormat="1" applyFont="1" applyFill="1" applyBorder="1" applyAlignment="1">
      <alignment horizontal="center" vertical="center" wrapText="1" shrinkToFit="1"/>
    </xf>
    <xf numFmtId="1" fontId="15" fillId="0" borderId="15" xfId="0" applyNumberFormat="1" applyFont="1" applyFill="1" applyBorder="1" applyAlignment="1">
      <alignment horizontal="center" vertical="center" wrapText="1" shrinkToFit="1"/>
    </xf>
    <xf numFmtId="1" fontId="10" fillId="0" borderId="13" xfId="0" applyNumberFormat="1" applyFont="1" applyFill="1" applyBorder="1" applyAlignment="1">
      <alignment horizontal="center" vertical="center" wrapText="1" shrinkToFit="1"/>
    </xf>
    <xf numFmtId="1" fontId="10" fillId="0" borderId="15" xfId="0" applyNumberFormat="1" applyFont="1" applyFill="1" applyBorder="1" applyAlignment="1">
      <alignment horizontal="center" vertical="center" wrapText="1" shrinkToFit="1"/>
    </xf>
    <xf numFmtId="1" fontId="15" fillId="0" borderId="10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57"/>
  <sheetViews>
    <sheetView tabSelected="1" zoomScalePageLayoutView="0" workbookViewId="0" topLeftCell="A46">
      <selection activeCell="S60" sqref="S60"/>
    </sheetView>
  </sheetViews>
  <sheetFormatPr defaultColWidth="9.00390625" defaultRowHeight="12.75"/>
  <cols>
    <col min="1" max="1" width="4.625" style="1" customWidth="1"/>
    <col min="2" max="2" width="8.00390625" style="22" customWidth="1"/>
    <col min="3" max="3" width="7.25390625" style="19" customWidth="1"/>
    <col min="4" max="4" width="37.00390625" style="6" customWidth="1"/>
    <col min="5" max="5" width="8.125" style="15" hidden="1" customWidth="1"/>
    <col min="6" max="6" width="6.75390625" style="16" hidden="1" customWidth="1"/>
    <col min="7" max="7" width="4.375" style="14" hidden="1" customWidth="1"/>
    <col min="8" max="8" width="8.125" style="15" hidden="1" customWidth="1"/>
    <col min="9" max="9" width="7.625" style="16" hidden="1" customWidth="1"/>
    <col min="10" max="10" width="4.00390625" style="14" hidden="1" customWidth="1"/>
    <col min="11" max="11" width="8.625" style="15" hidden="1" customWidth="1"/>
    <col min="12" max="12" width="6.75390625" style="16" hidden="1" customWidth="1"/>
    <col min="13" max="13" width="4.00390625" style="14" hidden="1" customWidth="1"/>
    <col min="14" max="14" width="11.25390625" style="17" hidden="1" customWidth="1"/>
    <col min="15" max="15" width="11.125" style="18" hidden="1" customWidth="1"/>
    <col min="16" max="16" width="5.75390625" style="14" hidden="1" customWidth="1"/>
    <col min="17" max="17" width="11.25390625" style="17" hidden="1" customWidth="1"/>
    <col min="18" max="18" width="15.875" style="17" customWidth="1"/>
    <col min="19" max="19" width="14.375" style="17" customWidth="1"/>
    <col min="20" max="20" width="48.00390625" style="41" bestFit="1" customWidth="1"/>
    <col min="21" max="16384" width="9.125" style="1" customWidth="1"/>
  </cols>
  <sheetData>
    <row r="1" spans="1:20" s="29" customFormat="1" ht="15.75">
      <c r="A1" s="25" t="s">
        <v>92</v>
      </c>
      <c r="B1" s="26"/>
      <c r="C1" s="25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8"/>
      <c r="R1" s="26"/>
      <c r="S1" s="26"/>
      <c r="T1" s="42"/>
    </row>
    <row r="2" spans="1:20" s="29" customFormat="1" ht="15.75">
      <c r="A2" s="25" t="s">
        <v>59</v>
      </c>
      <c r="B2" s="26"/>
      <c r="C2" s="25"/>
      <c r="D2" s="27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8"/>
      <c r="R2" s="26"/>
      <c r="S2" s="26"/>
      <c r="T2" s="42"/>
    </row>
    <row r="3" spans="1:20" s="35" customFormat="1" ht="15.75">
      <c r="A3" s="25"/>
      <c r="B3" s="30"/>
      <c r="C3" s="31"/>
      <c r="D3" s="40"/>
      <c r="E3" s="32"/>
      <c r="F3" s="32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R3" s="33"/>
      <c r="S3" s="33"/>
      <c r="T3" s="43"/>
    </row>
    <row r="4" spans="1:20" s="35" customFormat="1" ht="15.75">
      <c r="A4" s="36"/>
      <c r="B4" s="37"/>
      <c r="C4" s="38"/>
      <c r="D4" s="39" t="s">
        <v>81</v>
      </c>
      <c r="E4" s="32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33"/>
      <c r="S4" s="33"/>
      <c r="T4" s="43"/>
    </row>
    <row r="5" spans="1:191" s="4" customFormat="1" ht="15.75">
      <c r="A5" s="3" t="s">
        <v>82</v>
      </c>
      <c r="B5" s="21"/>
      <c r="C5" s="20"/>
      <c r="D5" s="7"/>
      <c r="E5" s="142">
        <v>2007</v>
      </c>
      <c r="F5" s="143"/>
      <c r="G5" s="144"/>
      <c r="H5" s="145">
        <v>2008</v>
      </c>
      <c r="I5" s="146"/>
      <c r="J5" s="146"/>
      <c r="K5" s="146"/>
      <c r="L5" s="146"/>
      <c r="M5" s="146"/>
      <c r="N5" s="147"/>
      <c r="O5" s="147"/>
      <c r="P5" s="147"/>
      <c r="Q5" s="147"/>
      <c r="R5" s="147"/>
      <c r="S5" s="3"/>
      <c r="T5" s="4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</row>
    <row r="6" spans="1:191" s="2" customFormat="1" ht="46.5" customHeight="1">
      <c r="A6" s="45" t="s">
        <v>10</v>
      </c>
      <c r="B6" s="46" t="s">
        <v>12</v>
      </c>
      <c r="C6" s="45" t="s">
        <v>13</v>
      </c>
      <c r="D6" s="50" t="s">
        <v>11</v>
      </c>
      <c r="E6" s="50" t="s">
        <v>28</v>
      </c>
      <c r="F6" s="51" t="s">
        <v>43</v>
      </c>
      <c r="G6" s="52" t="s">
        <v>32</v>
      </c>
      <c r="H6" s="53" t="s">
        <v>35</v>
      </c>
      <c r="I6" s="54" t="s">
        <v>42</v>
      </c>
      <c r="J6" s="52" t="s">
        <v>33</v>
      </c>
      <c r="K6" s="55" t="s">
        <v>36</v>
      </c>
      <c r="L6" s="56" t="s">
        <v>44</v>
      </c>
      <c r="M6" s="52" t="s">
        <v>33</v>
      </c>
      <c r="N6" s="57" t="s">
        <v>37</v>
      </c>
      <c r="O6" s="58" t="s">
        <v>34</v>
      </c>
      <c r="P6" s="59" t="s">
        <v>33</v>
      </c>
      <c r="Q6" s="57" t="s">
        <v>41</v>
      </c>
      <c r="R6" s="50" t="s">
        <v>55</v>
      </c>
      <c r="S6" s="50" t="s">
        <v>54</v>
      </c>
      <c r="T6" s="46" t="s">
        <v>60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s="2" customFormat="1" ht="12.75">
      <c r="A7" s="60">
        <v>1</v>
      </c>
      <c r="B7" s="50">
        <v>2</v>
      </c>
      <c r="C7" s="60">
        <v>3</v>
      </c>
      <c r="D7" s="50">
        <v>4</v>
      </c>
      <c r="E7" s="50"/>
      <c r="F7" s="51"/>
      <c r="G7" s="61"/>
      <c r="H7" s="53"/>
      <c r="I7" s="54"/>
      <c r="J7" s="61"/>
      <c r="K7" s="55"/>
      <c r="L7" s="56"/>
      <c r="M7" s="61"/>
      <c r="N7" s="57"/>
      <c r="O7" s="58"/>
      <c r="P7" s="62"/>
      <c r="Q7" s="57"/>
      <c r="R7" s="50">
        <v>5</v>
      </c>
      <c r="S7" s="50">
        <v>6</v>
      </c>
      <c r="T7" s="50">
        <v>8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20" s="8" customFormat="1" ht="12.75">
      <c r="A8" s="63">
        <v>600</v>
      </c>
      <c r="B8" s="63"/>
      <c r="C8" s="64"/>
      <c r="D8" s="148" t="s">
        <v>25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2"/>
    </row>
    <row r="9" spans="1:20" s="8" customFormat="1" ht="12.75">
      <c r="A9" s="65"/>
      <c r="B9" s="65">
        <v>60014</v>
      </c>
      <c r="C9" s="66"/>
      <c r="D9" s="150" t="s">
        <v>26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2"/>
    </row>
    <row r="10" spans="1:20" s="8" customFormat="1" ht="120" customHeight="1">
      <c r="A10" s="65"/>
      <c r="B10" s="65"/>
      <c r="C10" s="67" t="s">
        <v>58</v>
      </c>
      <c r="D10" s="12" t="s">
        <v>77</v>
      </c>
      <c r="E10" s="68"/>
      <c r="F10" s="68"/>
      <c r="G10" s="69"/>
      <c r="H10" s="70"/>
      <c r="I10" s="70"/>
      <c r="J10" s="69"/>
      <c r="K10" s="71"/>
      <c r="L10" s="71"/>
      <c r="M10" s="69"/>
      <c r="N10" s="72"/>
      <c r="O10" s="72"/>
      <c r="P10" s="69"/>
      <c r="Q10" s="72"/>
      <c r="R10" s="72"/>
      <c r="S10" s="73">
        <v>109706</v>
      </c>
      <c r="T10" s="12" t="s">
        <v>96</v>
      </c>
    </row>
    <row r="11" spans="1:20" s="9" customFormat="1" ht="63.75">
      <c r="A11" s="74"/>
      <c r="B11" s="74"/>
      <c r="C11" s="75">
        <v>6300</v>
      </c>
      <c r="D11" s="12" t="s">
        <v>40</v>
      </c>
      <c r="E11" s="76"/>
      <c r="F11" s="76"/>
      <c r="G11" s="69"/>
      <c r="H11" s="77"/>
      <c r="I11" s="77"/>
      <c r="J11" s="69"/>
      <c r="K11" s="78"/>
      <c r="L11" s="78"/>
      <c r="M11" s="69"/>
      <c r="N11" s="79"/>
      <c r="O11" s="79"/>
      <c r="P11" s="69"/>
      <c r="Q11" s="79"/>
      <c r="R11" s="79">
        <v>690757</v>
      </c>
      <c r="S11" s="79">
        <v>662947</v>
      </c>
      <c r="T11" s="12" t="s">
        <v>72</v>
      </c>
    </row>
    <row r="12" spans="1:20" s="5" customFormat="1" ht="12.75">
      <c r="A12" s="80">
        <v>700</v>
      </c>
      <c r="B12" s="81"/>
      <c r="C12" s="80"/>
      <c r="D12" s="139" t="s">
        <v>0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81"/>
    </row>
    <row r="13" spans="1:20" s="2" customFormat="1" ht="12.75">
      <c r="A13" s="82"/>
      <c r="B13" s="83">
        <v>70005</v>
      </c>
      <c r="C13" s="82"/>
      <c r="D13" s="153" t="s">
        <v>1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83"/>
    </row>
    <row r="14" spans="1:20" ht="51">
      <c r="A14" s="84"/>
      <c r="B14" s="12"/>
      <c r="C14" s="84">
        <v>2360</v>
      </c>
      <c r="D14" s="12" t="s">
        <v>23</v>
      </c>
      <c r="E14" s="85">
        <v>95000</v>
      </c>
      <c r="F14" s="85">
        <v>155236</v>
      </c>
      <c r="G14" s="69">
        <f>F14/E14</f>
        <v>1.63</v>
      </c>
      <c r="H14" s="86">
        <v>132000</v>
      </c>
      <c r="I14" s="86">
        <v>127671</v>
      </c>
      <c r="J14" s="69">
        <f>I14/H14</f>
        <v>0.97</v>
      </c>
      <c r="K14" s="87">
        <v>132000</v>
      </c>
      <c r="L14" s="87">
        <v>129923</v>
      </c>
      <c r="M14" s="69">
        <f>L14/K14</f>
        <v>0.98</v>
      </c>
      <c r="N14" s="73">
        <v>100000</v>
      </c>
      <c r="O14" s="73">
        <v>158930</v>
      </c>
      <c r="P14" s="69">
        <f>O14/N14</f>
        <v>1.59</v>
      </c>
      <c r="Q14" s="73">
        <v>170000</v>
      </c>
      <c r="R14" s="73">
        <v>182242</v>
      </c>
      <c r="S14" s="73">
        <v>226752</v>
      </c>
      <c r="T14" s="12" t="s">
        <v>84</v>
      </c>
    </row>
    <row r="15" spans="1:20" s="5" customFormat="1" ht="39" customHeight="1">
      <c r="A15" s="80">
        <v>756</v>
      </c>
      <c r="B15" s="81"/>
      <c r="C15" s="80"/>
      <c r="D15" s="139" t="s">
        <v>29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81"/>
    </row>
    <row r="16" spans="1:20" s="2" customFormat="1" ht="23.25" customHeight="1">
      <c r="A16" s="82"/>
      <c r="B16" s="83">
        <v>75622</v>
      </c>
      <c r="C16" s="82"/>
      <c r="D16" s="153" t="s">
        <v>30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83"/>
    </row>
    <row r="17" spans="1:20" ht="63.75">
      <c r="A17" s="84"/>
      <c r="B17" s="12"/>
      <c r="C17" s="84" t="s">
        <v>19</v>
      </c>
      <c r="D17" s="12" t="s">
        <v>7</v>
      </c>
      <c r="E17" s="85">
        <v>7215767</v>
      </c>
      <c r="F17" s="85">
        <v>7598026</v>
      </c>
      <c r="G17" s="69">
        <f>F17/E17</f>
        <v>1.05</v>
      </c>
      <c r="H17" s="86">
        <v>7907500</v>
      </c>
      <c r="I17" s="86">
        <v>4034496</v>
      </c>
      <c r="J17" s="69">
        <f>I17/H17</f>
        <v>0.51</v>
      </c>
      <c r="K17" s="87">
        <v>7570500</v>
      </c>
      <c r="L17" s="87">
        <v>9629022</v>
      </c>
      <c r="M17" s="69">
        <f>L17/K17</f>
        <v>1.27</v>
      </c>
      <c r="N17" s="73">
        <v>9500000</v>
      </c>
      <c r="O17" s="73">
        <v>4172540</v>
      </c>
      <c r="P17" s="69">
        <f>O17/N17</f>
        <v>0.44</v>
      </c>
      <c r="Q17" s="73">
        <v>8500000</v>
      </c>
      <c r="R17" s="73">
        <v>9234479</v>
      </c>
      <c r="S17" s="73">
        <v>9759853</v>
      </c>
      <c r="T17" s="88" t="s">
        <v>85</v>
      </c>
    </row>
    <row r="18" spans="1:20" ht="76.5">
      <c r="A18" s="84"/>
      <c r="B18" s="12"/>
      <c r="C18" s="84" t="s">
        <v>20</v>
      </c>
      <c r="D18" s="12" t="s">
        <v>21</v>
      </c>
      <c r="E18" s="85">
        <v>140000</v>
      </c>
      <c r="F18" s="85">
        <v>199161</v>
      </c>
      <c r="G18" s="69">
        <f>F18/E18</f>
        <v>1.42</v>
      </c>
      <c r="H18" s="86">
        <v>140000</v>
      </c>
      <c r="I18" s="86">
        <v>227890</v>
      </c>
      <c r="J18" s="69">
        <f>I18/H18</f>
        <v>1.63</v>
      </c>
      <c r="K18" s="87">
        <v>140000</v>
      </c>
      <c r="L18" s="87">
        <v>431695</v>
      </c>
      <c r="M18" s="69">
        <f>L18/K18</f>
        <v>3.08</v>
      </c>
      <c r="N18" s="73">
        <v>140000</v>
      </c>
      <c r="O18" s="73">
        <v>105999</v>
      </c>
      <c r="P18" s="69">
        <f>O18/N18</f>
        <v>0.76</v>
      </c>
      <c r="Q18" s="73">
        <v>140000</v>
      </c>
      <c r="R18" s="73">
        <v>140000</v>
      </c>
      <c r="S18" s="73">
        <v>224652</v>
      </c>
      <c r="T18" s="12" t="s">
        <v>78</v>
      </c>
    </row>
    <row r="19" spans="1:20" ht="39" customHeight="1">
      <c r="A19" s="82"/>
      <c r="B19" s="83">
        <v>75618</v>
      </c>
      <c r="C19" s="82"/>
      <c r="D19" s="153" t="s">
        <v>46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2"/>
    </row>
    <row r="20" spans="1:20" ht="51">
      <c r="A20" s="84"/>
      <c r="B20" s="12"/>
      <c r="C20" s="84" t="s">
        <v>31</v>
      </c>
      <c r="D20" s="12" t="s">
        <v>45</v>
      </c>
      <c r="E20" s="85"/>
      <c r="F20" s="85"/>
      <c r="G20" s="69"/>
      <c r="H20" s="86"/>
      <c r="I20" s="86"/>
      <c r="J20" s="69"/>
      <c r="K20" s="87"/>
      <c r="L20" s="87"/>
      <c r="M20" s="69"/>
      <c r="N20" s="73"/>
      <c r="O20" s="73"/>
      <c r="P20" s="69"/>
      <c r="Q20" s="73"/>
      <c r="R20" s="73">
        <v>80000</v>
      </c>
      <c r="S20" s="73">
        <v>116188</v>
      </c>
      <c r="T20" s="12" t="s">
        <v>73</v>
      </c>
    </row>
    <row r="21" spans="1:20" s="5" customFormat="1" ht="12.75">
      <c r="A21" s="80">
        <v>758</v>
      </c>
      <c r="B21" s="81"/>
      <c r="C21" s="80"/>
      <c r="D21" s="139" t="s">
        <v>4</v>
      </c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81"/>
    </row>
    <row r="22" spans="1:20" s="2" customFormat="1" ht="12.75">
      <c r="A22" s="82"/>
      <c r="B22" s="83">
        <v>75814</v>
      </c>
      <c r="C22" s="82"/>
      <c r="D22" s="153" t="s">
        <v>9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83"/>
    </row>
    <row r="23" spans="1:20" ht="63.75">
      <c r="A23" s="84"/>
      <c r="B23" s="12"/>
      <c r="C23" s="84" t="s">
        <v>17</v>
      </c>
      <c r="D23" s="12" t="s">
        <v>6</v>
      </c>
      <c r="E23" s="85">
        <v>40000</v>
      </c>
      <c r="F23" s="85">
        <v>147151</v>
      </c>
      <c r="G23" s="69">
        <f>F23/E23</f>
        <v>3.68</v>
      </c>
      <c r="H23" s="86">
        <v>57930</v>
      </c>
      <c r="I23" s="86">
        <v>93734</v>
      </c>
      <c r="J23" s="69">
        <f>I23/H23</f>
        <v>1.62</v>
      </c>
      <c r="K23" s="87">
        <v>57930</v>
      </c>
      <c r="L23" s="87">
        <v>234480</v>
      </c>
      <c r="M23" s="69">
        <f>L23/K23</f>
        <v>4.05</v>
      </c>
      <c r="N23" s="73">
        <v>175000</v>
      </c>
      <c r="O23" s="73">
        <v>68650</v>
      </c>
      <c r="P23" s="69">
        <f>O23/N23</f>
        <v>0.39</v>
      </c>
      <c r="Q23" s="73">
        <v>140000</v>
      </c>
      <c r="R23" s="73">
        <v>175000</v>
      </c>
      <c r="S23" s="73">
        <v>133206</v>
      </c>
      <c r="T23" s="46" t="s">
        <v>79</v>
      </c>
    </row>
    <row r="24" spans="1:20" s="5" customFormat="1" ht="12.75">
      <c r="A24" s="80">
        <v>801</v>
      </c>
      <c r="B24" s="81"/>
      <c r="C24" s="80"/>
      <c r="D24" s="139" t="s">
        <v>5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81"/>
    </row>
    <row r="25" spans="1:20" s="2" customFormat="1" ht="12.75">
      <c r="A25" s="82"/>
      <c r="B25" s="83">
        <v>80132</v>
      </c>
      <c r="C25" s="89"/>
      <c r="D25" s="153" t="s">
        <v>14</v>
      </c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83"/>
    </row>
    <row r="26" spans="1:20" ht="102">
      <c r="A26" s="84"/>
      <c r="B26" s="12"/>
      <c r="C26" s="84">
        <v>2710</v>
      </c>
      <c r="D26" s="12" t="s">
        <v>15</v>
      </c>
      <c r="E26" s="85">
        <v>32600</v>
      </c>
      <c r="F26" s="85">
        <v>32600</v>
      </c>
      <c r="G26" s="69">
        <f>F26/E26</f>
        <v>1</v>
      </c>
      <c r="H26" s="86">
        <v>33350</v>
      </c>
      <c r="I26" s="86">
        <v>16640</v>
      </c>
      <c r="J26" s="69">
        <f>I26/H26</f>
        <v>0.5</v>
      </c>
      <c r="K26" s="87">
        <v>33350</v>
      </c>
      <c r="L26" s="87">
        <v>33350</v>
      </c>
      <c r="M26" s="69">
        <f>L26/K26</f>
        <v>1</v>
      </c>
      <c r="N26" s="73">
        <v>34300</v>
      </c>
      <c r="O26" s="73">
        <v>17160</v>
      </c>
      <c r="P26" s="69">
        <f>O26/N26</f>
        <v>0.5</v>
      </c>
      <c r="Q26" s="73">
        <v>34300</v>
      </c>
      <c r="R26" s="73">
        <v>34600</v>
      </c>
      <c r="S26" s="90">
        <v>116650</v>
      </c>
      <c r="T26" s="12" t="s">
        <v>86</v>
      </c>
    </row>
    <row r="27" spans="1:20" s="11" customFormat="1" ht="12.75">
      <c r="A27" s="80"/>
      <c r="B27" s="81">
        <v>80195</v>
      </c>
      <c r="C27" s="80"/>
      <c r="D27" s="139" t="s">
        <v>27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2"/>
    </row>
    <row r="28" spans="1:20" s="11" customFormat="1" ht="12.75">
      <c r="A28" s="80"/>
      <c r="B28" s="81"/>
      <c r="C28" s="91" t="s">
        <v>18</v>
      </c>
      <c r="D28" s="12" t="s">
        <v>53</v>
      </c>
      <c r="E28" s="85"/>
      <c r="F28" s="85"/>
      <c r="G28" s="69"/>
      <c r="H28" s="86"/>
      <c r="I28" s="86"/>
      <c r="J28" s="69"/>
      <c r="K28" s="87">
        <v>0</v>
      </c>
      <c r="L28" s="87">
        <v>178</v>
      </c>
      <c r="M28" s="69"/>
      <c r="N28" s="92"/>
      <c r="O28" s="92"/>
      <c r="P28" s="69"/>
      <c r="Q28" s="92"/>
      <c r="R28" s="73">
        <v>100000</v>
      </c>
      <c r="S28" s="90">
        <v>80239</v>
      </c>
      <c r="T28" s="12" t="s">
        <v>87</v>
      </c>
    </row>
    <row r="29" spans="1:20" s="5" customFormat="1" ht="12.75">
      <c r="A29" s="80">
        <v>852</v>
      </c>
      <c r="B29" s="81"/>
      <c r="C29" s="80"/>
      <c r="D29" s="139" t="s">
        <v>2</v>
      </c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81"/>
    </row>
    <row r="30" spans="1:20" s="2" customFormat="1" ht="12.75">
      <c r="A30" s="82"/>
      <c r="B30" s="83">
        <v>85202</v>
      </c>
      <c r="C30" s="82"/>
      <c r="D30" s="153" t="s">
        <v>3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83"/>
    </row>
    <row r="31" spans="1:20" ht="25.5">
      <c r="A31" s="84"/>
      <c r="B31" s="12"/>
      <c r="C31" s="91" t="s">
        <v>18</v>
      </c>
      <c r="D31" s="12" t="s">
        <v>8</v>
      </c>
      <c r="E31" s="85">
        <v>3488269</v>
      </c>
      <c r="F31" s="85">
        <v>3708879</v>
      </c>
      <c r="G31" s="69">
        <f>F31/E31</f>
        <v>1.06</v>
      </c>
      <c r="H31" s="86">
        <v>3337000</v>
      </c>
      <c r="I31" s="86">
        <v>1976102</v>
      </c>
      <c r="J31" s="69">
        <f>I31/H31</f>
        <v>0.59</v>
      </c>
      <c r="K31" s="87">
        <v>3342262</v>
      </c>
      <c r="L31" s="87">
        <v>4105952</v>
      </c>
      <c r="M31" s="69">
        <f>L31/K31</f>
        <v>1.23</v>
      </c>
      <c r="N31" s="73">
        <v>4546000</v>
      </c>
      <c r="O31" s="73">
        <v>2294102</v>
      </c>
      <c r="P31" s="69">
        <f>O31/N31</f>
        <v>0.5</v>
      </c>
      <c r="Q31" s="73">
        <v>4546000</v>
      </c>
      <c r="R31" s="73">
        <v>5238207</v>
      </c>
      <c r="S31" s="73">
        <v>5388489</v>
      </c>
      <c r="T31" s="12" t="s">
        <v>88</v>
      </c>
    </row>
    <row r="32" spans="1:20" ht="76.5">
      <c r="A32" s="84"/>
      <c r="B32" s="12"/>
      <c r="C32" s="67" t="s">
        <v>52</v>
      </c>
      <c r="D32" s="12" t="s">
        <v>56</v>
      </c>
      <c r="E32" s="85"/>
      <c r="F32" s="85"/>
      <c r="G32" s="69"/>
      <c r="H32" s="86"/>
      <c r="I32" s="86"/>
      <c r="J32" s="69"/>
      <c r="K32" s="87">
        <v>5043</v>
      </c>
      <c r="L32" s="87">
        <v>5043</v>
      </c>
      <c r="M32" s="69"/>
      <c r="N32" s="73">
        <v>6120</v>
      </c>
      <c r="O32" s="73">
        <v>6120</v>
      </c>
      <c r="P32" s="69"/>
      <c r="Q32" s="73">
        <v>6120</v>
      </c>
      <c r="R32" s="73">
        <v>1996494</v>
      </c>
      <c r="S32" s="73">
        <v>1209972</v>
      </c>
      <c r="T32" s="12" t="s">
        <v>97</v>
      </c>
    </row>
    <row r="33" spans="1:20" s="5" customFormat="1" ht="23.25" customHeight="1">
      <c r="A33" s="80">
        <v>853</v>
      </c>
      <c r="B33" s="81"/>
      <c r="C33" s="93"/>
      <c r="D33" s="139" t="s">
        <v>16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81"/>
    </row>
    <row r="34" spans="1:20" s="10" customFormat="1" ht="12.75">
      <c r="A34" s="82"/>
      <c r="B34" s="83">
        <v>85395</v>
      </c>
      <c r="C34" s="82"/>
      <c r="D34" s="153" t="s">
        <v>27</v>
      </c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83"/>
    </row>
    <row r="35" spans="1:20" ht="76.5">
      <c r="A35" s="84"/>
      <c r="B35" s="12"/>
      <c r="C35" s="67" t="s">
        <v>38</v>
      </c>
      <c r="D35" s="12" t="s">
        <v>57</v>
      </c>
      <c r="E35" s="85"/>
      <c r="F35" s="85"/>
      <c r="G35" s="69"/>
      <c r="H35" s="86">
        <v>861955</v>
      </c>
      <c r="I35" s="86">
        <v>0</v>
      </c>
      <c r="J35" s="69"/>
      <c r="K35" s="87">
        <v>856912</v>
      </c>
      <c r="L35" s="87">
        <v>766242</v>
      </c>
      <c r="M35" s="69"/>
      <c r="N35" s="73">
        <v>2843700</v>
      </c>
      <c r="O35" s="73">
        <v>776828</v>
      </c>
      <c r="P35" s="69"/>
      <c r="Q35" s="73">
        <v>2843700</v>
      </c>
      <c r="R35" s="73">
        <v>337406</v>
      </c>
      <c r="S35" s="73">
        <v>301247</v>
      </c>
      <c r="T35" s="12" t="s">
        <v>93</v>
      </c>
    </row>
    <row r="36" spans="1:20" ht="76.5">
      <c r="A36" s="84"/>
      <c r="B36" s="12"/>
      <c r="C36" s="67" t="s">
        <v>51</v>
      </c>
      <c r="D36" s="12" t="s">
        <v>57</v>
      </c>
      <c r="E36" s="85"/>
      <c r="F36" s="85"/>
      <c r="G36" s="69"/>
      <c r="H36" s="86"/>
      <c r="I36" s="86"/>
      <c r="J36" s="69"/>
      <c r="K36" s="87"/>
      <c r="L36" s="87"/>
      <c r="M36" s="69"/>
      <c r="N36" s="73"/>
      <c r="O36" s="73"/>
      <c r="P36" s="69"/>
      <c r="Q36" s="73"/>
      <c r="R36" s="73">
        <v>2745075</v>
      </c>
      <c r="S36" s="73">
        <v>2611398</v>
      </c>
      <c r="T36" s="12" t="s">
        <v>91</v>
      </c>
    </row>
    <row r="37" spans="1:20" ht="76.5">
      <c r="A37" s="84"/>
      <c r="B37" s="12"/>
      <c r="C37" s="67" t="s">
        <v>39</v>
      </c>
      <c r="D37" s="13" t="s">
        <v>57</v>
      </c>
      <c r="E37" s="85"/>
      <c r="F37" s="85"/>
      <c r="G37" s="69"/>
      <c r="H37" s="86"/>
      <c r="I37" s="86"/>
      <c r="J37" s="69"/>
      <c r="K37" s="87"/>
      <c r="L37" s="87"/>
      <c r="M37" s="69"/>
      <c r="N37" s="73"/>
      <c r="O37" s="73"/>
      <c r="P37" s="69"/>
      <c r="Q37" s="73"/>
      <c r="R37" s="73">
        <v>423353</v>
      </c>
      <c r="S37" s="73">
        <v>376763</v>
      </c>
      <c r="T37" s="12" t="s">
        <v>74</v>
      </c>
    </row>
    <row r="38" spans="1:20" s="23" customFormat="1" ht="24" customHeight="1">
      <c r="A38" s="94">
        <v>900</v>
      </c>
      <c r="B38" s="94"/>
      <c r="C38" s="95"/>
      <c r="D38" s="155" t="s">
        <v>47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96"/>
    </row>
    <row r="39" spans="1:20" s="24" customFormat="1" ht="36" customHeight="1">
      <c r="A39" s="97"/>
      <c r="B39" s="97">
        <v>90019</v>
      </c>
      <c r="C39" s="98"/>
      <c r="D39" s="157" t="s">
        <v>48</v>
      </c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99"/>
    </row>
    <row r="40" spans="1:20" s="24" customFormat="1" ht="51">
      <c r="A40" s="97"/>
      <c r="B40" s="97"/>
      <c r="C40" s="100" t="s">
        <v>24</v>
      </c>
      <c r="D40" s="47" t="s">
        <v>50</v>
      </c>
      <c r="E40" s="101"/>
      <c r="F40" s="101"/>
      <c r="G40" s="72"/>
      <c r="H40" s="72"/>
      <c r="I40" s="72"/>
      <c r="J40" s="72"/>
      <c r="K40" s="72"/>
      <c r="L40" s="72"/>
      <c r="M40" s="72"/>
      <c r="N40" s="102"/>
      <c r="O40" s="72"/>
      <c r="P40" s="72"/>
      <c r="Q40" s="103"/>
      <c r="R40" s="104">
        <v>960000</v>
      </c>
      <c r="S40" s="104">
        <f>1364288+7422</f>
        <v>1371710</v>
      </c>
      <c r="T40" s="46" t="s">
        <v>94</v>
      </c>
    </row>
    <row r="41" spans="1:20" ht="25.5">
      <c r="A41" s="84"/>
      <c r="B41" s="12"/>
      <c r="C41" s="84" t="s">
        <v>22</v>
      </c>
      <c r="D41" s="12" t="s">
        <v>49</v>
      </c>
      <c r="E41" s="105"/>
      <c r="F41" s="105"/>
      <c r="G41" s="69"/>
      <c r="H41" s="106"/>
      <c r="I41" s="106"/>
      <c r="J41" s="69"/>
      <c r="K41" s="107"/>
      <c r="L41" s="107"/>
      <c r="M41" s="69"/>
      <c r="N41" s="104"/>
      <c r="O41" s="104"/>
      <c r="P41" s="69"/>
      <c r="Q41" s="104"/>
      <c r="R41" s="104">
        <v>475072</v>
      </c>
      <c r="S41" s="104">
        <v>674172</v>
      </c>
      <c r="T41" s="12" t="s">
        <v>95</v>
      </c>
    </row>
    <row r="42" spans="1:20" ht="12.75">
      <c r="A42" s="136" t="s">
        <v>83</v>
      </c>
      <c r="B42" s="13"/>
      <c r="C42" s="108"/>
      <c r="D42" s="13"/>
      <c r="E42" s="109"/>
      <c r="F42" s="109"/>
      <c r="G42" s="110"/>
      <c r="H42" s="109"/>
      <c r="I42" s="109"/>
      <c r="J42" s="110"/>
      <c r="K42" s="109"/>
      <c r="L42" s="109"/>
      <c r="M42" s="110"/>
      <c r="N42" s="111"/>
      <c r="O42" s="111"/>
      <c r="P42" s="110"/>
      <c r="Q42" s="111"/>
      <c r="R42" s="111"/>
      <c r="S42" s="111"/>
      <c r="T42" s="13"/>
    </row>
    <row r="43" spans="1:20" ht="38.25" customHeight="1">
      <c r="A43" s="97" t="s">
        <v>10</v>
      </c>
      <c r="B43" s="97" t="s">
        <v>12</v>
      </c>
      <c r="C43" s="98" t="s">
        <v>13</v>
      </c>
      <c r="D43" s="112" t="s">
        <v>61</v>
      </c>
      <c r="E43" s="113" t="s">
        <v>55</v>
      </c>
      <c r="F43" s="114" t="s">
        <v>54</v>
      </c>
      <c r="G43" s="110"/>
      <c r="H43" s="108"/>
      <c r="I43" s="109"/>
      <c r="J43" s="110"/>
      <c r="K43" s="108"/>
      <c r="L43" s="109"/>
      <c r="M43" s="110"/>
      <c r="N43" s="115"/>
      <c r="O43" s="111"/>
      <c r="P43" s="110"/>
      <c r="Q43" s="115"/>
      <c r="R43" s="50" t="s">
        <v>55</v>
      </c>
      <c r="S43" s="50" t="s">
        <v>54</v>
      </c>
      <c r="T43" s="50" t="s">
        <v>60</v>
      </c>
    </row>
    <row r="44" spans="1:20" ht="12.75">
      <c r="A44" s="116">
        <v>1</v>
      </c>
      <c r="B44" s="116">
        <v>2</v>
      </c>
      <c r="C44" s="100">
        <v>3</v>
      </c>
      <c r="D44" s="117">
        <v>4</v>
      </c>
      <c r="E44" s="118">
        <v>5</v>
      </c>
      <c r="F44" s="119">
        <v>6</v>
      </c>
      <c r="G44" s="110"/>
      <c r="H44" s="108"/>
      <c r="I44" s="109"/>
      <c r="J44" s="110"/>
      <c r="K44" s="108"/>
      <c r="L44" s="109"/>
      <c r="M44" s="110"/>
      <c r="N44" s="115"/>
      <c r="O44" s="111"/>
      <c r="P44" s="110"/>
      <c r="Q44" s="115"/>
      <c r="R44" s="120"/>
      <c r="S44" s="120"/>
      <c r="T44" s="12"/>
    </row>
    <row r="45" spans="1:20" ht="12.75">
      <c r="A45" s="94">
        <v>600</v>
      </c>
      <c r="B45" s="94"/>
      <c r="C45" s="95"/>
      <c r="D45" s="152" t="s">
        <v>25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2"/>
    </row>
    <row r="46" spans="1:20" ht="12.75">
      <c r="A46" s="97"/>
      <c r="B46" s="97">
        <v>60014</v>
      </c>
      <c r="C46" s="98"/>
      <c r="D46" s="137" t="s">
        <v>26</v>
      </c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2"/>
    </row>
    <row r="47" spans="1:20" ht="38.25">
      <c r="A47" s="94"/>
      <c r="B47" s="94"/>
      <c r="C47" s="121">
        <v>6059</v>
      </c>
      <c r="D47" s="122" t="s">
        <v>62</v>
      </c>
      <c r="E47" s="48" t="e">
        <f>#REF!</f>
        <v>#REF!</v>
      </c>
      <c r="F47" s="49" t="e">
        <f>#REF!</f>
        <v>#REF!</v>
      </c>
      <c r="G47" s="110"/>
      <c r="H47" s="108"/>
      <c r="I47" s="109"/>
      <c r="J47" s="110"/>
      <c r="K47" s="108"/>
      <c r="L47" s="109"/>
      <c r="M47" s="110"/>
      <c r="N47" s="115"/>
      <c r="O47" s="111"/>
      <c r="P47" s="110"/>
      <c r="Q47" s="115"/>
      <c r="R47" s="123">
        <v>1107497</v>
      </c>
      <c r="S47" s="123">
        <v>1049231</v>
      </c>
      <c r="T47" s="12" t="s">
        <v>75</v>
      </c>
    </row>
    <row r="48" spans="1:20" ht="12.75">
      <c r="A48" s="124">
        <v>750</v>
      </c>
      <c r="B48" s="124"/>
      <c r="C48" s="124"/>
      <c r="D48" s="138" t="s">
        <v>63</v>
      </c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2"/>
    </row>
    <row r="49" spans="1:20" ht="12.75">
      <c r="A49" s="97"/>
      <c r="B49" s="97">
        <v>75020</v>
      </c>
      <c r="C49" s="98"/>
      <c r="D49" s="137" t="s">
        <v>64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2"/>
    </row>
    <row r="50" spans="1:20" ht="25.5">
      <c r="A50" s="94"/>
      <c r="B50" s="94"/>
      <c r="C50" s="100">
        <v>4210</v>
      </c>
      <c r="D50" s="125" t="s">
        <v>65</v>
      </c>
      <c r="E50" s="126">
        <v>883740</v>
      </c>
      <c r="F50" s="127">
        <v>861432.11</v>
      </c>
      <c r="G50" s="110"/>
      <c r="H50" s="108"/>
      <c r="I50" s="109"/>
      <c r="J50" s="110"/>
      <c r="K50" s="108"/>
      <c r="L50" s="109"/>
      <c r="M50" s="110"/>
      <c r="N50" s="115"/>
      <c r="O50" s="111"/>
      <c r="P50" s="110"/>
      <c r="Q50" s="115"/>
      <c r="R50" s="73">
        <v>883740</v>
      </c>
      <c r="S50" s="73">
        <v>861432</v>
      </c>
      <c r="T50" s="12" t="s">
        <v>89</v>
      </c>
    </row>
    <row r="51" spans="1:20" ht="38.25">
      <c r="A51" s="94"/>
      <c r="B51" s="94"/>
      <c r="C51" s="100">
        <v>4260</v>
      </c>
      <c r="D51" s="129" t="s">
        <v>66</v>
      </c>
      <c r="E51" s="130">
        <v>170476</v>
      </c>
      <c r="F51" s="131">
        <v>152872</v>
      </c>
      <c r="G51" s="110"/>
      <c r="H51" s="108"/>
      <c r="I51" s="109"/>
      <c r="J51" s="110"/>
      <c r="K51" s="108"/>
      <c r="L51" s="109"/>
      <c r="M51" s="110"/>
      <c r="N51" s="115"/>
      <c r="O51" s="111"/>
      <c r="P51" s="110"/>
      <c r="Q51" s="115"/>
      <c r="R51" s="85">
        <v>170476</v>
      </c>
      <c r="S51" s="85">
        <v>152872</v>
      </c>
      <c r="T51" s="12" t="s">
        <v>90</v>
      </c>
    </row>
    <row r="52" spans="1:20" ht="12.75">
      <c r="A52" s="94">
        <v>757</v>
      </c>
      <c r="B52" s="94"/>
      <c r="C52" s="95"/>
      <c r="D52" s="159" t="s">
        <v>67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2"/>
    </row>
    <row r="53" spans="1:20" ht="27" customHeight="1">
      <c r="A53" s="94"/>
      <c r="B53" s="94">
        <v>75704</v>
      </c>
      <c r="C53" s="100"/>
      <c r="D53" s="141" t="s">
        <v>68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2"/>
    </row>
    <row r="54" spans="1:20" ht="12.75">
      <c r="A54" s="94"/>
      <c r="B54" s="94"/>
      <c r="C54" s="100">
        <v>8020</v>
      </c>
      <c r="D54" s="132" t="s">
        <v>69</v>
      </c>
      <c r="E54" s="133">
        <v>566300</v>
      </c>
      <c r="F54" s="134">
        <v>0</v>
      </c>
      <c r="G54" s="110"/>
      <c r="H54" s="108"/>
      <c r="I54" s="109"/>
      <c r="J54" s="110"/>
      <c r="K54" s="108"/>
      <c r="L54" s="109"/>
      <c r="M54" s="110"/>
      <c r="N54" s="115"/>
      <c r="O54" s="111"/>
      <c r="P54" s="110"/>
      <c r="Q54" s="115"/>
      <c r="R54" s="123">
        <v>566300</v>
      </c>
      <c r="S54" s="123">
        <v>0</v>
      </c>
      <c r="T54" s="12" t="s">
        <v>76</v>
      </c>
    </row>
    <row r="55" spans="1:20" ht="12.75">
      <c r="A55" s="94">
        <v>852</v>
      </c>
      <c r="B55" s="94"/>
      <c r="C55" s="95"/>
      <c r="D55" s="159" t="s">
        <v>70</v>
      </c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2"/>
    </row>
    <row r="56" spans="1:20" ht="12.75">
      <c r="A56" s="97"/>
      <c r="B56" s="97">
        <v>85202</v>
      </c>
      <c r="C56" s="98"/>
      <c r="D56" s="137" t="s">
        <v>71</v>
      </c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2"/>
    </row>
    <row r="57" spans="1:20" ht="25.5">
      <c r="A57" s="94"/>
      <c r="B57" s="94"/>
      <c r="C57" s="100">
        <v>6057</v>
      </c>
      <c r="D57" s="135" t="s">
        <v>62</v>
      </c>
      <c r="E57" s="126" t="e">
        <f>#REF!</f>
        <v>#REF!</v>
      </c>
      <c r="F57" s="127" t="e">
        <f>#REF!</f>
        <v>#REF!</v>
      </c>
      <c r="G57" s="110"/>
      <c r="H57" s="108"/>
      <c r="I57" s="109"/>
      <c r="J57" s="110"/>
      <c r="K57" s="108"/>
      <c r="L57" s="109"/>
      <c r="M57" s="110"/>
      <c r="N57" s="115"/>
      <c r="O57" s="111"/>
      <c r="P57" s="110"/>
      <c r="Q57" s="115"/>
      <c r="R57" s="128">
        <v>1996494</v>
      </c>
      <c r="S57" s="128">
        <v>1727921</v>
      </c>
      <c r="T57" s="12" t="s">
        <v>80</v>
      </c>
    </row>
  </sheetData>
  <sheetProtection/>
  <mergeCells count="29">
    <mergeCell ref="D52:S52"/>
    <mergeCell ref="D25:S25"/>
    <mergeCell ref="D27:S27"/>
    <mergeCell ref="D29:S29"/>
    <mergeCell ref="D13:S13"/>
    <mergeCell ref="D15:S15"/>
    <mergeCell ref="D16:S16"/>
    <mergeCell ref="D19:S19"/>
    <mergeCell ref="D21:S21"/>
    <mergeCell ref="D12:S12"/>
    <mergeCell ref="D45:S45"/>
    <mergeCell ref="D56:S56"/>
    <mergeCell ref="D34:S34"/>
    <mergeCell ref="D38:S38"/>
    <mergeCell ref="D39:S39"/>
    <mergeCell ref="D22:S22"/>
    <mergeCell ref="D24:S24"/>
    <mergeCell ref="D30:S30"/>
    <mergeCell ref="D55:S55"/>
    <mergeCell ref="D49:S49"/>
    <mergeCell ref="D48:S48"/>
    <mergeCell ref="D46:S46"/>
    <mergeCell ref="D33:S33"/>
    <mergeCell ref="D53:S53"/>
    <mergeCell ref="E5:G5"/>
    <mergeCell ref="H5:M5"/>
    <mergeCell ref="N5:R5"/>
    <mergeCell ref="D8:S8"/>
    <mergeCell ref="D9:S9"/>
  </mergeCells>
  <printOptions/>
  <pageMargins left="0.7480314960629921" right="0.7480314960629921" top="0.984251968503937" bottom="0.984251968503937" header="0.5118110236220472" footer="0.5118110236220472"/>
  <pageSetup firstPageNumber="176" useFirstPageNumber="1" horizontalDpi="300" verticalDpi="3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2011-03-24T10:41:04Z</cp:lastPrinted>
  <dcterms:created xsi:type="dcterms:W3CDTF">2000-10-24T20:52:35Z</dcterms:created>
  <dcterms:modified xsi:type="dcterms:W3CDTF">2011-03-24T10:41:07Z</dcterms:modified>
  <cp:category/>
  <cp:version/>
  <cp:contentType/>
  <cp:contentStatus/>
</cp:coreProperties>
</file>