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40" windowHeight="8640" tabRatio="875"/>
  </bookViews>
  <sheets>
    <sheet name="UE" sheetId="11" r:id="rId1"/>
  </sheets>
  <calcPr calcId="124519"/>
</workbook>
</file>

<file path=xl/calcChain.xml><?xml version="1.0" encoding="utf-8"?>
<calcChain xmlns="http://schemas.openxmlformats.org/spreadsheetml/2006/main">
  <c r="E101" i="11"/>
  <c r="D101"/>
  <c r="C290"/>
  <c r="D290"/>
  <c r="E290"/>
  <c r="C343"/>
  <c r="D362"/>
  <c r="C362"/>
  <c r="E362"/>
  <c r="E357"/>
  <c r="D357"/>
  <c r="C357"/>
  <c r="E350" l="1"/>
  <c r="D350"/>
  <c r="E343"/>
  <c r="D343"/>
  <c r="E336"/>
  <c r="C336"/>
  <c r="D336"/>
  <c r="E297" l="1"/>
  <c r="D297"/>
  <c r="C297"/>
  <c r="E274"/>
  <c r="D274"/>
  <c r="C274"/>
  <c r="E267"/>
  <c r="D267"/>
  <c r="C267"/>
  <c r="E255"/>
  <c r="E363" s="1"/>
  <c r="D255"/>
  <c r="D363" s="1"/>
  <c r="C255"/>
  <c r="C363" s="1"/>
  <c r="D258" l="1"/>
  <c r="D364"/>
  <c r="C258"/>
  <c r="C364"/>
  <c r="E258"/>
  <c r="E364"/>
  <c r="A243"/>
  <c r="A244" s="1"/>
  <c r="A245" s="1"/>
  <c r="A246" s="1"/>
  <c r="A247" s="1"/>
  <c r="A206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194"/>
  <c r="A195" s="1"/>
  <c r="A196" s="1"/>
  <c r="A197" s="1"/>
  <c r="A198" s="1"/>
  <c r="A157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45"/>
  <c r="A146" s="1"/>
  <c r="A147" s="1"/>
  <c r="A148" s="1"/>
  <c r="A149" s="1"/>
  <c r="A108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96"/>
  <c r="A97" s="1"/>
  <c r="A98" s="1"/>
  <c r="A99" s="1"/>
  <c r="A10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47"/>
  <c r="A48" s="1"/>
  <c r="A49" s="1"/>
  <c r="A50" s="1"/>
  <c r="A51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<sst xmlns="http://schemas.openxmlformats.org/spreadsheetml/2006/main" count="279" uniqueCount="65">
  <si>
    <t>Wykonanie  na 31.12.2010 r.</t>
  </si>
  <si>
    <t>I.</t>
  </si>
  <si>
    <t>II</t>
  </si>
  <si>
    <t xml:space="preserve">Wydatki bieżące </t>
  </si>
  <si>
    <t xml:space="preserve">Wydatki majątkowe </t>
  </si>
  <si>
    <t>Plan na 1.01.2010</t>
  </si>
  <si>
    <t>Plan na 31.12.2010</t>
  </si>
  <si>
    <t>Lp.</t>
  </si>
  <si>
    <t xml:space="preserve">Razem </t>
  </si>
  <si>
    <t>85202 §6057</t>
  </si>
  <si>
    <t>85202 §6059</t>
  </si>
  <si>
    <t>90019 § 6059</t>
  </si>
  <si>
    <t>75020 § 2910</t>
  </si>
  <si>
    <t>85395§6067</t>
  </si>
  <si>
    <t>85395§6068</t>
  </si>
  <si>
    <t>85395§6069</t>
  </si>
  <si>
    <t>Plan na 1.01.2010r.</t>
  </si>
  <si>
    <t>Plan na 31.12.2010r.</t>
  </si>
  <si>
    <t>Poprawa bezpieczeństwa na drogach publicznych poprzez wybudowanie dróg rowerowych</t>
  </si>
  <si>
    <t>"E-Usługi e-Organizacja - pakiet rozwiązań informatycznych dla jednostek organizacyjnych województwa Kujawsko- Pomorskiego".</t>
  </si>
  <si>
    <t>II.</t>
  </si>
  <si>
    <t>„Adaptacja pomieszczeń budynku warsztatowego na pracownie spawalnictwa z zapleczem szkoleniowym i socjalnym” w Zespole Szkół Centrum Kształcenia Ustawicznego w Gronowie.</t>
  </si>
  <si>
    <t>Plan na 1.001.2010</t>
  </si>
  <si>
    <t>Integrujmy się przez teatr</t>
  </si>
  <si>
    <t>Projekt:" Atrakcyjna szkoła w trosce o pokolenia"</t>
  </si>
  <si>
    <t>Dobre doradztwo=dobre kształcenie=sukces zawodowy</t>
  </si>
  <si>
    <t>Nigdy nie jest za późno na naukę - daj sobie drugą szansę</t>
  </si>
  <si>
    <t>Szkoła przyszła do Ciebie</t>
  </si>
  <si>
    <t xml:space="preserve">Wydatki </t>
  </si>
  <si>
    <t>Szkoła innowacyjna i konkurencyjna - dostosowanie oferty szkolnictwa zawodowego do wymagań lokalnego rynku pracy"-  SP  Toruń</t>
  </si>
  <si>
    <t>"Czego Jaś się nie nauczy… - wzbogacenie oferty edukacyjnej szkół realizujących kształcenie ogólne z terenu powiatu toruńskiego w roku szkolnym 2009/2010"</t>
  </si>
  <si>
    <t>Lepsza szkoła, lepszy zawód - wzmocnienie oferty edukacyjnej szkolnictwa zawodowego w powiecie toruńskim w roku szkolnym 2009/2010</t>
  </si>
  <si>
    <t>Wszechstronny absolwent na rynku pracy 
SP w Toruniu</t>
  </si>
  <si>
    <t xml:space="preserve"> Uwierzyć w siebie</t>
  </si>
  <si>
    <t xml:space="preserve"> </t>
  </si>
  <si>
    <t xml:space="preserve">Przebudowa  i  dostosowanie   do  obowiązujących   standardów dla  Domu  Pomocy  Społecznej   budynku  Zespołu   nr   2   DPS   w  Browinie </t>
  </si>
  <si>
    <t>Przebudowa systemu ogrzewania budynku i przygotowania .ciepłej wody użytkowej poprzez zastosowanie zespołu pomp ciepła wykorzystujących energię geotermiczną ziemi w DPS Pigża.</t>
  </si>
  <si>
    <t>Skuteczny Urząd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</si>
  <si>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</si>
  <si>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</si>
  <si>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</si>
  <si>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</si>
  <si>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</si>
  <si>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</si>
  <si>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</si>
  <si>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</si>
  <si>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</si>
  <si>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</si>
  <si>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</si>
  <si>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</si>
  <si>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</si>
  <si>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</si>
  <si>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</si>
  <si>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</si>
  <si>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</si>
  <si>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</si>
  <si>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</si>
  <si>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Przyjazny Urząd </t>
  </si>
  <si>
    <t xml:space="preserve">Aktywizacja  społeczna  mieszkańców  DPS Browina </t>
  </si>
  <si>
    <t>Razem  wydatkowano środków na projekty i programy finansowane lub  współfinansowane ze środków budżetu   UE</t>
  </si>
  <si>
    <t xml:space="preserve">Zmiany w planie wydatków na realizację programów finansowanych ze środków , o których mowa w art.. 5 ust 1 pkt 2 i 3 ustawy o finansach publicznych dokonane w trakcie roku 2010 </t>
  </si>
  <si>
    <t xml:space="preserve">Zał. nr 9 do Uchwały Zarządu Powiatu Toruńskiego </t>
  </si>
  <si>
    <t>w sprawie wykonania budżetu Powiatu Toruńskiego za 2010 rok.</t>
  </si>
  <si>
    <t xml:space="preserve">Z Małgosią po naukę  </t>
  </si>
  <si>
    <t>omówienie zmian w projektach UE w zał.3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</si>
</sst>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%"/>
  </numFmts>
  <fonts count="14">
    <font>
      <sz val="11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 CE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/>
    <xf numFmtId="3" fontId="1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164" fontId="6" fillId="0" borderId="0" xfId="2" applyNumberFormat="1" applyFont="1" applyFill="1" applyBorder="1" applyAlignment="1">
      <alignment vertical="center" wrapText="1"/>
    </xf>
    <xf numFmtId="0" fontId="2" fillId="0" borderId="0" xfId="0" applyFont="1" applyAlignment="1"/>
    <xf numFmtId="164" fontId="7" fillId="0" borderId="0" xfId="2" applyNumberFormat="1" applyFont="1" applyFill="1" applyBorder="1" applyAlignment="1">
      <alignment vertical="center"/>
    </xf>
    <xf numFmtId="1" fontId="8" fillId="0" borderId="0" xfId="2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/>
    <xf numFmtId="3" fontId="9" fillId="0" borderId="0" xfId="0" applyNumberFormat="1" applyFont="1"/>
    <xf numFmtId="3" fontId="1" fillId="0" borderId="1" xfId="1" applyNumberFormat="1" applyFont="1" applyBorder="1" applyAlignment="1">
      <alignment horizontal="right" wrapText="1"/>
    </xf>
    <xf numFmtId="3" fontId="1" fillId="0" borderId="0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12" fillId="0" borderId="0" xfId="2" applyNumberFormat="1" applyFont="1" applyFill="1" applyBorder="1" applyAlignment="1">
      <alignment horizontal="left" vertical="center"/>
    </xf>
    <xf numFmtId="1" fontId="11" fillId="0" borderId="0" xfId="2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164" fontId="10" fillId="0" borderId="0" xfId="2" applyNumberFormat="1" applyFont="1" applyFill="1" applyBorder="1" applyAlignment="1">
      <alignment horizontal="left" vertical="center" wrapText="1"/>
    </xf>
    <xf numFmtId="164" fontId="11" fillId="0" borderId="0" xfId="2" applyNumberFormat="1" applyFont="1" applyFill="1" applyBorder="1" applyAlignment="1">
      <alignment horizontal="left" vertical="center" wrapText="1"/>
    </xf>
    <xf numFmtId="164" fontId="11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topLeftCell="A357" zoomScale="80" zoomScaleNormal="80" workbookViewId="0">
      <selection activeCell="A366" sqref="A366"/>
    </sheetView>
  </sheetViews>
  <sheetFormatPr defaultColWidth="22.25" defaultRowHeight="20.25"/>
  <cols>
    <col min="1" max="1" width="5.5" style="22" customWidth="1"/>
    <col min="2" max="2" width="22.25" style="2"/>
    <col min="3" max="3" width="16.875" style="3" customWidth="1"/>
    <col min="4" max="4" width="18.5" style="3" customWidth="1"/>
    <col min="5" max="5" width="23.5" style="3" customWidth="1"/>
    <col min="6" max="16384" width="22.25" style="1"/>
  </cols>
  <sheetData>
    <row r="1" spans="1:7">
      <c r="C1" s="33" t="s">
        <v>61</v>
      </c>
    </row>
    <row r="2" spans="1:7">
      <c r="C2" s="33" t="s">
        <v>62</v>
      </c>
    </row>
    <row r="3" spans="1:7">
      <c r="C3" s="33"/>
    </row>
    <row r="4" spans="1:7" ht="64.5" customHeight="1">
      <c r="A4" s="37" t="s">
        <v>60</v>
      </c>
      <c r="B4" s="37"/>
      <c r="C4" s="37"/>
      <c r="D4" s="37"/>
      <c r="E4" s="37"/>
    </row>
    <row r="5" spans="1:7" ht="55.5" customHeight="1">
      <c r="A5" s="23" t="s">
        <v>38</v>
      </c>
      <c r="B5" s="41" t="s">
        <v>30</v>
      </c>
      <c r="C5" s="41"/>
      <c r="D5" s="41"/>
      <c r="E5" s="41"/>
      <c r="G5" s="17"/>
    </row>
    <row r="6" spans="1:7">
      <c r="G6" s="17"/>
    </row>
    <row r="7" spans="1:7" s="6" customFormat="1" ht="40.5">
      <c r="A7" s="24" t="s">
        <v>7</v>
      </c>
      <c r="B7" s="4" t="s">
        <v>28</v>
      </c>
      <c r="C7" s="5" t="s">
        <v>5</v>
      </c>
      <c r="D7" s="5" t="s">
        <v>6</v>
      </c>
      <c r="E7" s="5" t="s">
        <v>0</v>
      </c>
      <c r="G7" s="17"/>
    </row>
    <row r="8" spans="1:7" ht="33.75" customHeight="1">
      <c r="A8" s="8" t="s">
        <v>1</v>
      </c>
      <c r="B8" s="4" t="s">
        <v>3</v>
      </c>
      <c r="C8" s="5">
        <v>1402459</v>
      </c>
      <c r="D8" s="5">
        <v>1419118</v>
      </c>
      <c r="E8" s="5">
        <v>1406070.43</v>
      </c>
      <c r="G8" s="17"/>
    </row>
    <row r="9" spans="1:7" ht="40.5" hidden="1" customHeight="1">
      <c r="A9" s="8">
        <v>1</v>
      </c>
      <c r="B9" s="6" t="s">
        <v>12</v>
      </c>
      <c r="C9" s="5"/>
      <c r="D9" s="5"/>
      <c r="E9" s="5"/>
      <c r="G9" s="17"/>
    </row>
    <row r="10" spans="1:7" hidden="1">
      <c r="A10" s="8">
        <f>A9+1</f>
        <v>2</v>
      </c>
      <c r="B10" s="7">
        <v>4017</v>
      </c>
      <c r="C10" s="5"/>
      <c r="D10" s="5">
        <v>41956</v>
      </c>
      <c r="E10" s="5">
        <v>41955.65</v>
      </c>
    </row>
    <row r="11" spans="1:7" hidden="1">
      <c r="A11" s="8">
        <f t="shared" ref="A11:A44" si="0">A10+1</f>
        <v>3</v>
      </c>
      <c r="B11" s="7">
        <v>4018</v>
      </c>
      <c r="C11" s="5">
        <v>40513</v>
      </c>
      <c r="D11" s="5"/>
      <c r="E11" s="5"/>
    </row>
    <row r="12" spans="1:7" hidden="1">
      <c r="A12" s="8">
        <f t="shared" si="0"/>
        <v>4</v>
      </c>
      <c r="B12" s="7">
        <v>4019</v>
      </c>
      <c r="C12" s="5">
        <v>7149</v>
      </c>
      <c r="D12" s="5">
        <v>7404</v>
      </c>
      <c r="E12" s="5">
        <v>7403.94</v>
      </c>
    </row>
    <row r="13" spans="1:7" hidden="1">
      <c r="A13" s="8">
        <f t="shared" si="0"/>
        <v>5</v>
      </c>
      <c r="B13" s="7">
        <v>4047</v>
      </c>
      <c r="C13" s="5"/>
      <c r="D13" s="5"/>
      <c r="E13" s="5"/>
    </row>
    <row r="14" spans="1:7" hidden="1">
      <c r="A14" s="8">
        <f t="shared" si="0"/>
        <v>6</v>
      </c>
      <c r="B14" s="7">
        <v>4049</v>
      </c>
      <c r="C14" s="5"/>
      <c r="D14" s="5"/>
      <c r="E14" s="5"/>
    </row>
    <row r="15" spans="1:7" hidden="1">
      <c r="A15" s="8">
        <f t="shared" si="0"/>
        <v>7</v>
      </c>
      <c r="B15" s="7">
        <v>4117</v>
      </c>
      <c r="C15" s="5"/>
      <c r="D15" s="5">
        <v>9790</v>
      </c>
      <c r="E15" s="5">
        <v>9790.6299999999992</v>
      </c>
    </row>
    <row r="16" spans="1:7" hidden="1">
      <c r="A16" s="8">
        <f t="shared" si="0"/>
        <v>8</v>
      </c>
      <c r="B16" s="7">
        <v>4118</v>
      </c>
      <c r="C16" s="5">
        <v>9696</v>
      </c>
      <c r="D16" s="5"/>
      <c r="E16" s="5"/>
    </row>
    <row r="17" spans="1:5" hidden="1">
      <c r="A17" s="8">
        <f t="shared" si="0"/>
        <v>9</v>
      </c>
      <c r="B17" s="7">
        <v>4119</v>
      </c>
      <c r="C17" s="5">
        <v>1711</v>
      </c>
      <c r="D17" s="5">
        <v>1728</v>
      </c>
      <c r="E17" s="5">
        <v>1727.77</v>
      </c>
    </row>
    <row r="18" spans="1:5" hidden="1">
      <c r="A18" s="8">
        <f t="shared" si="0"/>
        <v>10</v>
      </c>
      <c r="B18" s="7">
        <v>4127</v>
      </c>
      <c r="C18" s="5"/>
      <c r="D18" s="5">
        <v>1034</v>
      </c>
      <c r="E18" s="5">
        <v>1033.27</v>
      </c>
    </row>
    <row r="19" spans="1:5" hidden="1">
      <c r="A19" s="8">
        <f t="shared" si="0"/>
        <v>11</v>
      </c>
      <c r="B19" s="7">
        <v>4128</v>
      </c>
      <c r="C19" s="5">
        <v>1564</v>
      </c>
      <c r="D19" s="5"/>
      <c r="E19" s="5"/>
    </row>
    <row r="20" spans="1:5" hidden="1">
      <c r="A20" s="8">
        <f t="shared" si="0"/>
        <v>12</v>
      </c>
      <c r="B20" s="7">
        <v>4129</v>
      </c>
      <c r="C20" s="5">
        <v>276</v>
      </c>
      <c r="D20" s="5">
        <v>182</v>
      </c>
      <c r="E20" s="5">
        <v>182.34</v>
      </c>
    </row>
    <row r="21" spans="1:5" hidden="1">
      <c r="A21" s="8">
        <f t="shared" si="0"/>
        <v>13</v>
      </c>
      <c r="B21" s="7">
        <v>4177</v>
      </c>
      <c r="C21" s="5"/>
      <c r="D21" s="5">
        <v>944937</v>
      </c>
      <c r="E21" s="5">
        <v>943450</v>
      </c>
    </row>
    <row r="22" spans="1:5" hidden="1">
      <c r="A22" s="8">
        <f t="shared" si="0"/>
        <v>14</v>
      </c>
      <c r="B22" s="7">
        <v>4178</v>
      </c>
      <c r="C22" s="5">
        <v>944938</v>
      </c>
      <c r="D22" s="5"/>
      <c r="E22" s="5"/>
    </row>
    <row r="23" spans="1:5" hidden="1">
      <c r="A23" s="8">
        <f t="shared" si="0"/>
        <v>15</v>
      </c>
      <c r="B23" s="7">
        <v>4179</v>
      </c>
      <c r="C23" s="5">
        <v>166754</v>
      </c>
      <c r="D23" s="5">
        <v>166754</v>
      </c>
      <c r="E23" s="5">
        <v>166491.15</v>
      </c>
    </row>
    <row r="24" spans="1:5" hidden="1">
      <c r="A24" s="8">
        <f t="shared" si="0"/>
        <v>16</v>
      </c>
      <c r="B24" s="7">
        <v>4217</v>
      </c>
      <c r="C24" s="5"/>
      <c r="D24" s="5">
        <v>93722</v>
      </c>
      <c r="E24" s="5">
        <v>92800.5</v>
      </c>
    </row>
    <row r="25" spans="1:5" hidden="1">
      <c r="A25" s="8">
        <f t="shared" si="0"/>
        <v>17</v>
      </c>
      <c r="B25" s="7">
        <v>4218</v>
      </c>
      <c r="C25" s="5">
        <v>76617</v>
      </c>
      <c r="D25" s="5"/>
      <c r="E25" s="5"/>
    </row>
    <row r="26" spans="1:5" hidden="1">
      <c r="A26" s="8">
        <f t="shared" si="0"/>
        <v>18</v>
      </c>
      <c r="B26" s="7">
        <v>4219</v>
      </c>
      <c r="C26" s="5">
        <v>13520</v>
      </c>
      <c r="D26" s="5">
        <v>16539</v>
      </c>
      <c r="E26" s="5">
        <v>16376.57</v>
      </c>
    </row>
    <row r="27" spans="1:5" hidden="1">
      <c r="A27" s="8">
        <f t="shared" si="0"/>
        <v>19</v>
      </c>
      <c r="B27" s="7">
        <v>4247</v>
      </c>
      <c r="C27" s="5"/>
      <c r="D27" s="5">
        <v>49363</v>
      </c>
      <c r="E27" s="5">
        <v>48756.15</v>
      </c>
    </row>
    <row r="28" spans="1:5" hidden="1">
      <c r="A28" s="8">
        <f t="shared" si="0"/>
        <v>20</v>
      </c>
      <c r="B28" s="7">
        <v>4248</v>
      </c>
      <c r="C28" s="5">
        <v>49363</v>
      </c>
      <c r="D28" s="5"/>
      <c r="E28" s="5"/>
    </row>
    <row r="29" spans="1:5" hidden="1">
      <c r="A29" s="8">
        <f t="shared" si="0"/>
        <v>21</v>
      </c>
      <c r="B29" s="7">
        <v>4249</v>
      </c>
      <c r="C29" s="5">
        <v>8711</v>
      </c>
      <c r="D29" s="5">
        <v>8711</v>
      </c>
      <c r="E29" s="5">
        <v>8604.0300000000007</v>
      </c>
    </row>
    <row r="30" spans="1:5" hidden="1">
      <c r="A30" s="8">
        <f t="shared" si="0"/>
        <v>22</v>
      </c>
      <c r="B30" s="7">
        <v>4307</v>
      </c>
      <c r="C30" s="5"/>
      <c r="D30" s="5">
        <v>10241</v>
      </c>
      <c r="E30" s="5">
        <v>7409.55</v>
      </c>
    </row>
    <row r="31" spans="1:5" hidden="1">
      <c r="A31" s="8">
        <f t="shared" si="0"/>
        <v>23</v>
      </c>
      <c r="B31" s="7">
        <v>4308</v>
      </c>
      <c r="C31" s="5">
        <v>7182</v>
      </c>
      <c r="D31" s="5"/>
      <c r="E31" s="5"/>
    </row>
    <row r="32" spans="1:5" hidden="1">
      <c r="A32" s="8">
        <f t="shared" si="0"/>
        <v>24</v>
      </c>
      <c r="B32" s="7">
        <v>4309</v>
      </c>
      <c r="C32" s="5">
        <v>1267</v>
      </c>
      <c r="D32" s="5">
        <v>1807</v>
      </c>
      <c r="E32" s="5">
        <v>1307.58</v>
      </c>
    </row>
    <row r="33" spans="1:5" hidden="1">
      <c r="A33" s="8">
        <f t="shared" si="0"/>
        <v>25</v>
      </c>
      <c r="B33" s="7">
        <v>4377</v>
      </c>
      <c r="C33" s="5"/>
      <c r="D33" s="5"/>
      <c r="E33" s="5"/>
    </row>
    <row r="34" spans="1:5" hidden="1">
      <c r="A34" s="8">
        <f t="shared" si="0"/>
        <v>26</v>
      </c>
      <c r="B34" s="7">
        <v>4379</v>
      </c>
      <c r="C34" s="5"/>
      <c r="D34" s="5"/>
      <c r="E34" s="5"/>
    </row>
    <row r="35" spans="1:5" hidden="1">
      <c r="A35" s="8">
        <f t="shared" si="0"/>
        <v>27</v>
      </c>
      <c r="B35" s="7">
        <v>4417</v>
      </c>
      <c r="C35" s="5"/>
      <c r="D35" s="5"/>
      <c r="E35" s="5"/>
    </row>
    <row r="36" spans="1:5" hidden="1">
      <c r="A36" s="8">
        <f t="shared" si="0"/>
        <v>28</v>
      </c>
      <c r="B36" s="7">
        <v>4419</v>
      </c>
      <c r="C36" s="5"/>
      <c r="D36" s="5"/>
      <c r="E36" s="5"/>
    </row>
    <row r="37" spans="1:5" hidden="1">
      <c r="A37" s="8">
        <f t="shared" si="0"/>
        <v>29</v>
      </c>
      <c r="B37" s="7">
        <v>4447</v>
      </c>
      <c r="C37" s="5"/>
      <c r="D37" s="5">
        <v>1488</v>
      </c>
      <c r="E37" s="5">
        <v>1487.41</v>
      </c>
    </row>
    <row r="38" spans="1:5" hidden="1">
      <c r="A38" s="8">
        <f t="shared" si="0"/>
        <v>30</v>
      </c>
      <c r="B38" s="7">
        <v>4449</v>
      </c>
      <c r="C38" s="5"/>
      <c r="D38" s="5">
        <v>263</v>
      </c>
      <c r="E38" s="5">
        <v>262.48</v>
      </c>
    </row>
    <row r="39" spans="1:5" hidden="1">
      <c r="A39" s="8">
        <f t="shared" si="0"/>
        <v>31</v>
      </c>
      <c r="B39" s="7">
        <v>4747</v>
      </c>
      <c r="C39" s="5"/>
      <c r="D39" s="5">
        <v>13462</v>
      </c>
      <c r="E39" s="5">
        <v>12796.9</v>
      </c>
    </row>
    <row r="40" spans="1:5" hidden="1">
      <c r="A40" s="8">
        <f t="shared" si="0"/>
        <v>32</v>
      </c>
      <c r="B40" s="7">
        <v>4748</v>
      </c>
      <c r="C40" s="5">
        <v>13461</v>
      </c>
      <c r="D40" s="5"/>
      <c r="E40" s="5"/>
    </row>
    <row r="41" spans="1:5" hidden="1">
      <c r="A41" s="8">
        <f t="shared" si="0"/>
        <v>33</v>
      </c>
      <c r="B41" s="7">
        <v>4749</v>
      </c>
      <c r="C41" s="5">
        <v>2376</v>
      </c>
      <c r="D41" s="5">
        <v>2376</v>
      </c>
      <c r="E41" s="5">
        <v>2258.27</v>
      </c>
    </row>
    <row r="42" spans="1:5" hidden="1">
      <c r="A42" s="8">
        <f t="shared" si="0"/>
        <v>34</v>
      </c>
      <c r="B42" s="7">
        <v>4757</v>
      </c>
      <c r="C42" s="5"/>
      <c r="D42" s="5">
        <v>40257</v>
      </c>
      <c r="E42" s="5">
        <v>35679.79</v>
      </c>
    </row>
    <row r="43" spans="1:5" hidden="1">
      <c r="A43" s="8">
        <f t="shared" si="0"/>
        <v>35</v>
      </c>
      <c r="B43" s="7">
        <v>4758</v>
      </c>
      <c r="C43" s="5">
        <v>48757</v>
      </c>
      <c r="D43" s="5"/>
      <c r="E43" s="5"/>
    </row>
    <row r="44" spans="1:5" hidden="1">
      <c r="A44" s="8">
        <f t="shared" si="0"/>
        <v>36</v>
      </c>
      <c r="B44" s="7">
        <v>4759</v>
      </c>
      <c r="C44" s="5">
        <v>8604</v>
      </c>
      <c r="D44" s="5">
        <v>7104</v>
      </c>
      <c r="E44" s="5">
        <v>6296.45</v>
      </c>
    </row>
    <row r="45" spans="1:5">
      <c r="A45" s="8" t="s">
        <v>2</v>
      </c>
      <c r="B45" s="6" t="s">
        <v>4</v>
      </c>
      <c r="C45" s="5">
        <v>4000</v>
      </c>
      <c r="D45" s="5">
        <v>4033</v>
      </c>
      <c r="E45" s="5">
        <v>3999.16</v>
      </c>
    </row>
    <row r="46" spans="1:5" hidden="1">
      <c r="A46" s="8">
        <v>1</v>
      </c>
      <c r="B46" s="7" t="s">
        <v>9</v>
      </c>
      <c r="C46" s="5"/>
      <c r="D46" s="5"/>
      <c r="E46" s="5"/>
    </row>
    <row r="47" spans="1:5" hidden="1">
      <c r="A47" s="8">
        <f>A46+1</f>
        <v>2</v>
      </c>
      <c r="B47" s="7" t="s">
        <v>10</v>
      </c>
      <c r="C47" s="5"/>
      <c r="D47" s="5"/>
      <c r="E47" s="5"/>
    </row>
    <row r="48" spans="1:5" hidden="1">
      <c r="A48" s="8">
        <f t="shared" ref="A48:A51" si="1">A47+1</f>
        <v>3</v>
      </c>
      <c r="B48" s="8" t="s">
        <v>13</v>
      </c>
      <c r="C48" s="5"/>
      <c r="D48" s="5">
        <v>3428</v>
      </c>
      <c r="E48" s="5">
        <v>3399.29</v>
      </c>
    </row>
    <row r="49" spans="1:7" hidden="1">
      <c r="A49" s="8">
        <f t="shared" si="1"/>
        <v>4</v>
      </c>
      <c r="B49" s="8" t="s">
        <v>14</v>
      </c>
      <c r="C49" s="5">
        <v>3400</v>
      </c>
      <c r="D49" s="5"/>
      <c r="E49" s="5"/>
    </row>
    <row r="50" spans="1:7" hidden="1">
      <c r="A50" s="8">
        <f t="shared" si="1"/>
        <v>5</v>
      </c>
      <c r="B50" s="8" t="s">
        <v>15</v>
      </c>
      <c r="C50" s="5">
        <v>600</v>
      </c>
      <c r="D50" s="5">
        <v>605</v>
      </c>
      <c r="E50" s="5">
        <v>599.87</v>
      </c>
    </row>
    <row r="51" spans="1:7" hidden="1">
      <c r="A51" s="8">
        <f t="shared" si="1"/>
        <v>6</v>
      </c>
      <c r="B51" s="7" t="s">
        <v>11</v>
      </c>
      <c r="C51" s="5"/>
      <c r="D51" s="5"/>
      <c r="E51" s="5"/>
    </row>
    <row r="52" spans="1:7" ht="24.75" customHeight="1">
      <c r="A52" s="8"/>
      <c r="B52" s="7" t="s">
        <v>8</v>
      </c>
      <c r="C52" s="5">
        <v>1406459</v>
      </c>
      <c r="D52" s="5">
        <v>1423151</v>
      </c>
      <c r="E52" s="5">
        <v>1410069.5899999999</v>
      </c>
    </row>
    <row r="53" spans="1:7" ht="12" customHeight="1">
      <c r="G53" s="17"/>
    </row>
    <row r="54" spans="1:7" ht="76.5" customHeight="1">
      <c r="A54" s="23" t="s">
        <v>39</v>
      </c>
      <c r="B54" s="42" t="s">
        <v>31</v>
      </c>
      <c r="C54" s="42"/>
      <c r="D54" s="42"/>
      <c r="E54" s="42"/>
      <c r="G54" s="17"/>
    </row>
    <row r="55" spans="1:7" ht="15.75" customHeight="1">
      <c r="G55" s="17"/>
    </row>
    <row r="56" spans="1:7" ht="40.5">
      <c r="A56" s="24" t="s">
        <v>7</v>
      </c>
      <c r="B56" s="4" t="s">
        <v>28</v>
      </c>
      <c r="C56" s="5" t="s">
        <v>5</v>
      </c>
      <c r="D56" s="5" t="s">
        <v>6</v>
      </c>
      <c r="E56" s="5" t="s">
        <v>0</v>
      </c>
    </row>
    <row r="57" spans="1:7">
      <c r="A57" s="8" t="s">
        <v>1</v>
      </c>
      <c r="B57" s="4" t="s">
        <v>3</v>
      </c>
      <c r="C57" s="5">
        <v>270944</v>
      </c>
      <c r="D57" s="5">
        <v>275210</v>
      </c>
      <c r="E57" s="5">
        <v>273156</v>
      </c>
    </row>
    <row r="58" spans="1:7" hidden="1">
      <c r="A58" s="8">
        <v>1</v>
      </c>
      <c r="B58" s="6" t="s">
        <v>12</v>
      </c>
      <c r="C58" s="5"/>
      <c r="D58" s="5">
        <v>3024</v>
      </c>
      <c r="E58" s="5">
        <v>3023.49</v>
      </c>
    </row>
    <row r="59" spans="1:7" hidden="1">
      <c r="A59" s="8">
        <f>A58+1</f>
        <v>2</v>
      </c>
      <c r="B59" s="7">
        <v>4017</v>
      </c>
      <c r="C59" s="5"/>
      <c r="D59" s="5">
        <v>7702</v>
      </c>
      <c r="E59" s="5">
        <v>7702.06</v>
      </c>
    </row>
    <row r="60" spans="1:7" hidden="1">
      <c r="A60" s="8">
        <f t="shared" ref="A60:A93" si="2">A59+1</f>
        <v>3</v>
      </c>
      <c r="B60" s="7">
        <v>4018</v>
      </c>
      <c r="C60" s="5">
        <v>7711</v>
      </c>
      <c r="D60" s="5"/>
      <c r="E60" s="5"/>
    </row>
    <row r="61" spans="1:7" hidden="1">
      <c r="A61" s="8">
        <f t="shared" si="2"/>
        <v>4</v>
      </c>
      <c r="B61" s="7">
        <v>4019</v>
      </c>
      <c r="C61" s="5">
        <v>1155</v>
      </c>
      <c r="D61" s="5">
        <v>1154</v>
      </c>
      <c r="E61" s="5">
        <v>1153.94</v>
      </c>
    </row>
    <row r="62" spans="1:7" hidden="1">
      <c r="A62" s="8">
        <f t="shared" si="2"/>
        <v>5</v>
      </c>
      <c r="B62" s="7">
        <v>4047</v>
      </c>
      <c r="C62" s="5"/>
      <c r="D62" s="5"/>
      <c r="E62" s="5"/>
    </row>
    <row r="63" spans="1:7" hidden="1">
      <c r="A63" s="8">
        <f t="shared" si="2"/>
        <v>6</v>
      </c>
      <c r="B63" s="7">
        <v>4049</v>
      </c>
      <c r="C63" s="5"/>
      <c r="D63" s="5"/>
      <c r="E63" s="5"/>
    </row>
    <row r="64" spans="1:7" hidden="1">
      <c r="A64" s="8">
        <f t="shared" si="2"/>
        <v>7</v>
      </c>
      <c r="B64" s="7">
        <v>4117</v>
      </c>
      <c r="C64" s="5"/>
      <c r="D64" s="5">
        <v>2875</v>
      </c>
      <c r="E64" s="5">
        <v>2872.23</v>
      </c>
    </row>
    <row r="65" spans="1:5" hidden="1">
      <c r="A65" s="8">
        <f t="shared" si="2"/>
        <v>8</v>
      </c>
      <c r="B65" s="7">
        <v>4118</v>
      </c>
      <c r="C65" s="5">
        <v>2753</v>
      </c>
      <c r="D65" s="5"/>
      <c r="E65" s="5"/>
    </row>
    <row r="66" spans="1:5" hidden="1">
      <c r="A66" s="8">
        <f t="shared" si="2"/>
        <v>9</v>
      </c>
      <c r="B66" s="7">
        <v>4119</v>
      </c>
      <c r="C66" s="5">
        <v>413</v>
      </c>
      <c r="D66" s="5">
        <v>418</v>
      </c>
      <c r="E66" s="5">
        <v>418</v>
      </c>
    </row>
    <row r="67" spans="1:5" hidden="1">
      <c r="A67" s="8">
        <f t="shared" si="2"/>
        <v>10</v>
      </c>
      <c r="B67" s="7">
        <v>4127</v>
      </c>
      <c r="C67" s="5"/>
      <c r="D67" s="5">
        <v>465</v>
      </c>
      <c r="E67" s="5">
        <v>462.96</v>
      </c>
    </row>
    <row r="68" spans="1:5" hidden="1">
      <c r="A68" s="8">
        <f t="shared" si="2"/>
        <v>11</v>
      </c>
      <c r="B68" s="7">
        <v>4128</v>
      </c>
      <c r="C68" s="5">
        <v>503</v>
      </c>
      <c r="D68" s="5"/>
      <c r="E68" s="5"/>
    </row>
    <row r="69" spans="1:5" hidden="1">
      <c r="A69" s="8">
        <f t="shared" si="2"/>
        <v>12</v>
      </c>
      <c r="B69" s="7">
        <v>4129</v>
      </c>
      <c r="C69" s="5">
        <v>75</v>
      </c>
      <c r="D69" s="5">
        <v>69</v>
      </c>
      <c r="E69" s="5">
        <v>69.319999999999993</v>
      </c>
    </row>
    <row r="70" spans="1:5" hidden="1">
      <c r="A70" s="8">
        <f t="shared" si="2"/>
        <v>13</v>
      </c>
      <c r="B70" s="7">
        <v>4177</v>
      </c>
      <c r="C70" s="5"/>
      <c r="D70" s="5">
        <v>81791</v>
      </c>
      <c r="E70" s="5">
        <v>81790.95</v>
      </c>
    </row>
    <row r="71" spans="1:5" hidden="1">
      <c r="A71" s="8">
        <f t="shared" si="2"/>
        <v>14</v>
      </c>
      <c r="B71" s="7">
        <v>4178</v>
      </c>
      <c r="C71" s="5">
        <v>80022</v>
      </c>
      <c r="D71" s="5"/>
      <c r="E71" s="5"/>
    </row>
    <row r="72" spans="1:5" hidden="1">
      <c r="A72" s="8">
        <f t="shared" si="2"/>
        <v>15</v>
      </c>
      <c r="B72" s="7">
        <v>4179</v>
      </c>
      <c r="C72" s="5">
        <v>11954</v>
      </c>
      <c r="D72" s="5">
        <v>12870</v>
      </c>
      <c r="E72" s="5">
        <v>12869.05</v>
      </c>
    </row>
    <row r="73" spans="1:5" hidden="1">
      <c r="A73" s="8">
        <f t="shared" si="2"/>
        <v>16</v>
      </c>
      <c r="B73" s="7">
        <v>4217</v>
      </c>
      <c r="C73" s="5"/>
      <c r="D73" s="5">
        <v>28873</v>
      </c>
      <c r="E73" s="5">
        <v>27150.37</v>
      </c>
    </row>
    <row r="74" spans="1:5" hidden="1">
      <c r="A74" s="8">
        <f t="shared" si="2"/>
        <v>17</v>
      </c>
      <c r="B74" s="7">
        <v>4218</v>
      </c>
      <c r="C74" s="5">
        <v>26327</v>
      </c>
      <c r="D74" s="5"/>
      <c r="E74" s="5"/>
    </row>
    <row r="75" spans="1:5" hidden="1">
      <c r="A75" s="8">
        <f t="shared" si="2"/>
        <v>18</v>
      </c>
      <c r="B75" s="7">
        <v>4219</v>
      </c>
      <c r="C75" s="5">
        <v>3945</v>
      </c>
      <c r="D75" s="5">
        <v>2754</v>
      </c>
      <c r="E75" s="5">
        <v>2456.3000000000002</v>
      </c>
    </row>
    <row r="76" spans="1:5" hidden="1">
      <c r="A76" s="8">
        <f t="shared" si="2"/>
        <v>19</v>
      </c>
      <c r="B76" s="7">
        <v>4247</v>
      </c>
      <c r="C76" s="5"/>
      <c r="D76" s="5"/>
      <c r="E76" s="5"/>
    </row>
    <row r="77" spans="1:5" hidden="1">
      <c r="A77" s="8">
        <f t="shared" si="2"/>
        <v>20</v>
      </c>
      <c r="B77" s="7">
        <v>4248</v>
      </c>
      <c r="C77" s="5"/>
      <c r="D77" s="5"/>
      <c r="E77" s="5"/>
    </row>
    <row r="78" spans="1:5" hidden="1">
      <c r="A78" s="8">
        <f t="shared" si="2"/>
        <v>21</v>
      </c>
      <c r="B78" s="7">
        <v>4249</v>
      </c>
      <c r="C78" s="5"/>
      <c r="D78" s="5"/>
      <c r="E78" s="5"/>
    </row>
    <row r="79" spans="1:5" hidden="1">
      <c r="A79" s="8">
        <f t="shared" si="2"/>
        <v>22</v>
      </c>
      <c r="B79" s="7">
        <v>4307</v>
      </c>
      <c r="C79" s="5"/>
      <c r="D79" s="5">
        <v>112230</v>
      </c>
      <c r="E79" s="5">
        <v>112230</v>
      </c>
    </row>
    <row r="80" spans="1:5" hidden="1">
      <c r="A80" s="8">
        <f t="shared" si="2"/>
        <v>23</v>
      </c>
      <c r="B80" s="7">
        <v>4308</v>
      </c>
      <c r="C80" s="5">
        <v>112230</v>
      </c>
      <c r="D80" s="5"/>
      <c r="E80" s="5"/>
    </row>
    <row r="81" spans="1:5" hidden="1">
      <c r="A81" s="8">
        <f t="shared" si="2"/>
        <v>24</v>
      </c>
      <c r="B81" s="7">
        <v>4309</v>
      </c>
      <c r="C81" s="5">
        <v>16846</v>
      </c>
      <c r="D81" s="5">
        <v>16846</v>
      </c>
      <c r="E81" s="5">
        <v>16845.57</v>
      </c>
    </row>
    <row r="82" spans="1:5" hidden="1">
      <c r="A82" s="8">
        <f t="shared" si="2"/>
        <v>25</v>
      </c>
      <c r="B82" s="7">
        <v>4377</v>
      </c>
      <c r="C82" s="5"/>
      <c r="D82" s="5"/>
      <c r="E82" s="5"/>
    </row>
    <row r="83" spans="1:5" hidden="1">
      <c r="A83" s="8">
        <f t="shared" si="2"/>
        <v>26</v>
      </c>
      <c r="B83" s="7">
        <v>4379</v>
      </c>
      <c r="C83" s="5"/>
      <c r="D83" s="5"/>
      <c r="E83" s="5"/>
    </row>
    <row r="84" spans="1:5" hidden="1">
      <c r="A84" s="8">
        <f t="shared" si="2"/>
        <v>27</v>
      </c>
      <c r="B84" s="7">
        <v>4417</v>
      </c>
      <c r="C84" s="5"/>
      <c r="D84" s="5"/>
      <c r="E84" s="5"/>
    </row>
    <row r="85" spans="1:5" hidden="1">
      <c r="A85" s="8">
        <f t="shared" si="2"/>
        <v>28</v>
      </c>
      <c r="B85" s="7">
        <v>4419</v>
      </c>
      <c r="C85" s="5"/>
      <c r="D85" s="5"/>
      <c r="E85" s="5"/>
    </row>
    <row r="86" spans="1:5" hidden="1">
      <c r="A86" s="8">
        <f t="shared" si="2"/>
        <v>29</v>
      </c>
      <c r="B86" s="7">
        <v>4447</v>
      </c>
      <c r="C86" s="5"/>
      <c r="D86" s="5"/>
      <c r="E86" s="5"/>
    </row>
    <row r="87" spans="1:5" hidden="1">
      <c r="A87" s="8">
        <f t="shared" si="2"/>
        <v>30</v>
      </c>
      <c r="B87" s="7">
        <v>4449</v>
      </c>
      <c r="C87" s="5"/>
      <c r="D87" s="5"/>
      <c r="E87" s="5"/>
    </row>
    <row r="88" spans="1:5" hidden="1">
      <c r="A88" s="8">
        <f t="shared" si="2"/>
        <v>31</v>
      </c>
      <c r="B88" s="7">
        <v>4747</v>
      </c>
      <c r="C88" s="5"/>
      <c r="D88" s="5">
        <v>2578</v>
      </c>
      <c r="E88" s="5">
        <v>2578.41</v>
      </c>
    </row>
    <row r="89" spans="1:5" hidden="1">
      <c r="A89" s="8">
        <f t="shared" si="2"/>
        <v>32</v>
      </c>
      <c r="B89" s="7">
        <v>4748</v>
      </c>
      <c r="C89" s="5">
        <v>2443</v>
      </c>
      <c r="D89" s="5"/>
      <c r="E89" s="5"/>
    </row>
    <row r="90" spans="1:5" hidden="1">
      <c r="A90" s="8">
        <f t="shared" si="2"/>
        <v>33</v>
      </c>
      <c r="B90" s="7">
        <v>4749</v>
      </c>
      <c r="C90" s="5">
        <v>366</v>
      </c>
      <c r="D90" s="5">
        <v>381</v>
      </c>
      <c r="E90" s="5">
        <v>381</v>
      </c>
    </row>
    <row r="91" spans="1:5" hidden="1">
      <c r="A91" s="8">
        <f t="shared" si="2"/>
        <v>34</v>
      </c>
      <c r="B91" s="7">
        <v>4757</v>
      </c>
      <c r="C91" s="5"/>
      <c r="D91" s="5">
        <v>3655</v>
      </c>
      <c r="E91" s="5">
        <v>3635.34</v>
      </c>
    </row>
    <row r="92" spans="1:5" hidden="1">
      <c r="A92" s="8">
        <f t="shared" si="2"/>
        <v>35</v>
      </c>
      <c r="B92" s="7">
        <v>4758</v>
      </c>
      <c r="C92" s="5">
        <v>3653</v>
      </c>
      <c r="D92" s="5"/>
      <c r="E92" s="5"/>
    </row>
    <row r="93" spans="1:5" hidden="1">
      <c r="A93" s="8">
        <f t="shared" si="2"/>
        <v>36</v>
      </c>
      <c r="B93" s="7">
        <v>4759</v>
      </c>
      <c r="C93" s="5">
        <v>548</v>
      </c>
      <c r="D93" s="5">
        <v>549</v>
      </c>
      <c r="E93" s="5">
        <v>540</v>
      </c>
    </row>
    <row r="94" spans="1:5">
      <c r="A94" s="8" t="s">
        <v>2</v>
      </c>
      <c r="B94" s="6" t="s">
        <v>4</v>
      </c>
      <c r="C94" s="5">
        <v>0</v>
      </c>
      <c r="D94" s="5">
        <v>0</v>
      </c>
      <c r="E94" s="5">
        <v>0</v>
      </c>
    </row>
    <row r="95" spans="1:5" hidden="1">
      <c r="A95" s="8">
        <v>1</v>
      </c>
      <c r="B95" s="7" t="s">
        <v>9</v>
      </c>
      <c r="C95" s="5"/>
      <c r="D95" s="5"/>
      <c r="E95" s="5"/>
    </row>
    <row r="96" spans="1:5" hidden="1">
      <c r="A96" s="8">
        <f>A95+1</f>
        <v>2</v>
      </c>
      <c r="B96" s="7" t="s">
        <v>10</v>
      </c>
      <c r="C96" s="5"/>
      <c r="D96" s="5"/>
      <c r="E96" s="5"/>
    </row>
    <row r="97" spans="1:7" hidden="1">
      <c r="A97" s="8">
        <f t="shared" ref="A97:A100" si="3">A96+1</f>
        <v>3</v>
      </c>
      <c r="B97" s="8" t="s">
        <v>13</v>
      </c>
      <c r="C97" s="5"/>
      <c r="D97" s="5"/>
      <c r="E97" s="5"/>
    </row>
    <row r="98" spans="1:7" hidden="1">
      <c r="A98" s="8">
        <f t="shared" si="3"/>
        <v>4</v>
      </c>
      <c r="B98" s="8" t="s">
        <v>14</v>
      </c>
      <c r="C98" s="5"/>
      <c r="D98" s="5"/>
      <c r="E98" s="5"/>
    </row>
    <row r="99" spans="1:7" hidden="1">
      <c r="A99" s="8">
        <f t="shared" si="3"/>
        <v>5</v>
      </c>
      <c r="B99" s="8" t="s">
        <v>15</v>
      </c>
      <c r="C99" s="5"/>
      <c r="D99" s="5"/>
      <c r="E99" s="5"/>
    </row>
    <row r="100" spans="1:7" hidden="1">
      <c r="A100" s="8">
        <f t="shared" si="3"/>
        <v>6</v>
      </c>
      <c r="B100" s="7" t="s">
        <v>11</v>
      </c>
      <c r="C100" s="5"/>
      <c r="D100" s="5"/>
      <c r="E100" s="5"/>
    </row>
    <row r="101" spans="1:7">
      <c r="A101" s="8"/>
      <c r="B101" s="7" t="s">
        <v>8</v>
      </c>
      <c r="C101" s="5">
        <v>270944</v>
      </c>
      <c r="D101" s="5">
        <f>D57</f>
        <v>275210</v>
      </c>
      <c r="E101" s="5">
        <f>E57</f>
        <v>273156</v>
      </c>
    </row>
    <row r="103" spans="1:7" ht="48.75" customHeight="1">
      <c r="A103" s="23" t="s">
        <v>40</v>
      </c>
      <c r="B103" s="42" t="s">
        <v>32</v>
      </c>
      <c r="C103" s="42"/>
      <c r="D103" s="42"/>
      <c r="E103" s="42"/>
    </row>
    <row r="104" spans="1:7">
      <c r="G104" s="17"/>
    </row>
    <row r="105" spans="1:7" ht="40.5">
      <c r="A105" s="24" t="s">
        <v>7</v>
      </c>
      <c r="B105" s="4" t="s">
        <v>28</v>
      </c>
      <c r="C105" s="5" t="s">
        <v>5</v>
      </c>
      <c r="D105" s="5" t="s">
        <v>6</v>
      </c>
      <c r="E105" s="5" t="s">
        <v>0</v>
      </c>
      <c r="G105" s="17"/>
    </row>
    <row r="106" spans="1:7">
      <c r="A106" s="8" t="s">
        <v>1</v>
      </c>
      <c r="B106" s="4" t="s">
        <v>3</v>
      </c>
      <c r="C106" s="5">
        <v>0</v>
      </c>
      <c r="D106" s="5">
        <v>145706</v>
      </c>
      <c r="E106" s="5">
        <v>123721.51999999997</v>
      </c>
    </row>
    <row r="107" spans="1:7" hidden="1">
      <c r="A107" s="8">
        <v>1</v>
      </c>
      <c r="B107" s="6" t="s">
        <v>12</v>
      </c>
      <c r="C107" s="5"/>
      <c r="D107" s="5"/>
      <c r="E107" s="5"/>
    </row>
    <row r="108" spans="1:7" hidden="1">
      <c r="A108" s="8">
        <f>A107+1</f>
        <v>2</v>
      </c>
      <c r="B108" s="7">
        <v>4017</v>
      </c>
      <c r="C108" s="5"/>
      <c r="D108" s="5">
        <v>4070</v>
      </c>
      <c r="E108" s="5">
        <v>2998.48</v>
      </c>
    </row>
    <row r="109" spans="1:7" hidden="1">
      <c r="A109" s="8">
        <f t="shared" ref="A109:A142" si="4">A108+1</f>
        <v>3</v>
      </c>
      <c r="B109" s="7">
        <v>4018</v>
      </c>
      <c r="C109" s="5"/>
      <c r="D109" s="5"/>
      <c r="E109" s="5"/>
    </row>
    <row r="110" spans="1:7" hidden="1">
      <c r="A110" s="8">
        <f t="shared" si="4"/>
        <v>4</v>
      </c>
      <c r="B110" s="7">
        <v>4019</v>
      </c>
      <c r="C110" s="5"/>
      <c r="D110" s="5">
        <v>269</v>
      </c>
      <c r="E110" s="5">
        <v>197.52</v>
      </c>
    </row>
    <row r="111" spans="1:7" hidden="1">
      <c r="A111" s="8">
        <f t="shared" si="4"/>
        <v>5</v>
      </c>
      <c r="B111" s="7">
        <v>4047</v>
      </c>
      <c r="C111" s="5"/>
      <c r="D111" s="5">
        <v>216</v>
      </c>
      <c r="E111" s="5">
        <v>0</v>
      </c>
    </row>
    <row r="112" spans="1:7" hidden="1">
      <c r="A112" s="8">
        <f t="shared" si="4"/>
        <v>6</v>
      </c>
      <c r="B112" s="7">
        <v>4049</v>
      </c>
      <c r="C112" s="5"/>
      <c r="D112" s="5">
        <v>14</v>
      </c>
      <c r="E112" s="5">
        <v>0</v>
      </c>
    </row>
    <row r="113" spans="1:5" hidden="1">
      <c r="A113" s="8">
        <f t="shared" si="4"/>
        <v>7</v>
      </c>
      <c r="B113" s="7">
        <v>4117</v>
      </c>
      <c r="C113" s="5"/>
      <c r="D113" s="5">
        <v>1915</v>
      </c>
      <c r="E113" s="5">
        <v>1699.48</v>
      </c>
    </row>
    <row r="114" spans="1:5" hidden="1">
      <c r="A114" s="8">
        <f t="shared" si="4"/>
        <v>8</v>
      </c>
      <c r="B114" s="7">
        <v>4118</v>
      </c>
      <c r="C114" s="5"/>
      <c r="D114" s="5"/>
      <c r="E114" s="5"/>
    </row>
    <row r="115" spans="1:5" hidden="1">
      <c r="A115" s="8">
        <f t="shared" si="4"/>
        <v>9</v>
      </c>
      <c r="B115" s="7">
        <v>4119</v>
      </c>
      <c r="C115" s="5"/>
      <c r="D115" s="5">
        <v>126</v>
      </c>
      <c r="E115" s="5">
        <v>111.92</v>
      </c>
    </row>
    <row r="116" spans="1:5" hidden="1">
      <c r="A116" s="8">
        <f t="shared" si="4"/>
        <v>10</v>
      </c>
      <c r="B116" s="7">
        <v>4127</v>
      </c>
      <c r="C116" s="5"/>
      <c r="D116" s="5">
        <v>107</v>
      </c>
      <c r="E116" s="5">
        <v>105.75</v>
      </c>
    </row>
    <row r="117" spans="1:5" hidden="1">
      <c r="A117" s="8">
        <f t="shared" si="4"/>
        <v>11</v>
      </c>
      <c r="B117" s="7">
        <v>4128</v>
      </c>
      <c r="C117" s="5"/>
      <c r="D117" s="5"/>
      <c r="E117" s="5"/>
    </row>
    <row r="118" spans="1:5" hidden="1">
      <c r="A118" s="8">
        <f t="shared" si="4"/>
        <v>12</v>
      </c>
      <c r="B118" s="7">
        <v>4129</v>
      </c>
      <c r="C118" s="5"/>
      <c r="D118" s="5">
        <v>7</v>
      </c>
      <c r="E118" s="5">
        <v>6.96</v>
      </c>
    </row>
    <row r="119" spans="1:5" hidden="1">
      <c r="A119" s="8">
        <f t="shared" si="4"/>
        <v>13</v>
      </c>
      <c r="B119" s="7">
        <v>4177</v>
      </c>
      <c r="C119" s="5"/>
      <c r="D119" s="5">
        <v>49999</v>
      </c>
      <c r="E119" s="5">
        <v>38916.54</v>
      </c>
    </row>
    <row r="120" spans="1:5" hidden="1">
      <c r="A120" s="8">
        <f t="shared" si="4"/>
        <v>14</v>
      </c>
      <c r="B120" s="7">
        <v>4178</v>
      </c>
      <c r="C120" s="5"/>
      <c r="D120" s="5"/>
      <c r="E120" s="5"/>
    </row>
    <row r="121" spans="1:5" hidden="1">
      <c r="A121" s="8">
        <f t="shared" si="4"/>
        <v>15</v>
      </c>
      <c r="B121" s="7">
        <v>4179</v>
      </c>
      <c r="C121" s="5"/>
      <c r="D121" s="5">
        <v>3293</v>
      </c>
      <c r="E121" s="5">
        <v>2563.46</v>
      </c>
    </row>
    <row r="122" spans="1:5" hidden="1">
      <c r="A122" s="8">
        <f t="shared" si="4"/>
        <v>16</v>
      </c>
      <c r="B122" s="7">
        <v>4217</v>
      </c>
      <c r="C122" s="5"/>
      <c r="D122" s="5">
        <v>36373</v>
      </c>
      <c r="E122" s="5">
        <v>31920.98</v>
      </c>
    </row>
    <row r="123" spans="1:5" hidden="1">
      <c r="A123" s="8">
        <f t="shared" si="4"/>
        <v>17</v>
      </c>
      <c r="B123" s="7">
        <v>4218</v>
      </c>
      <c r="C123" s="5"/>
      <c r="D123" s="5"/>
      <c r="E123" s="5"/>
    </row>
    <row r="124" spans="1:5" hidden="1">
      <c r="A124" s="8">
        <f t="shared" si="4"/>
        <v>18</v>
      </c>
      <c r="B124" s="7">
        <v>4219</v>
      </c>
      <c r="C124" s="5"/>
      <c r="D124" s="5">
        <v>2395</v>
      </c>
      <c r="E124" s="5">
        <v>2102.65</v>
      </c>
    </row>
    <row r="125" spans="1:5" hidden="1">
      <c r="A125" s="8">
        <f t="shared" si="4"/>
        <v>19</v>
      </c>
      <c r="B125" s="7">
        <v>4247</v>
      </c>
      <c r="C125" s="5"/>
      <c r="D125" s="5">
        <v>29037</v>
      </c>
      <c r="E125" s="5">
        <v>25507.25</v>
      </c>
    </row>
    <row r="126" spans="1:5" hidden="1">
      <c r="A126" s="8">
        <f t="shared" si="4"/>
        <v>20</v>
      </c>
      <c r="B126" s="7">
        <v>4248</v>
      </c>
      <c r="C126" s="5"/>
      <c r="D126" s="5"/>
      <c r="E126" s="5"/>
    </row>
    <row r="127" spans="1:5" hidden="1">
      <c r="A127" s="8">
        <f t="shared" si="4"/>
        <v>21</v>
      </c>
      <c r="B127" s="7">
        <v>4249</v>
      </c>
      <c r="C127" s="5"/>
      <c r="D127" s="5">
        <v>1913</v>
      </c>
      <c r="E127" s="5">
        <v>1680.18</v>
      </c>
    </row>
    <row r="128" spans="1:5" hidden="1">
      <c r="A128" s="8">
        <f t="shared" si="4"/>
        <v>22</v>
      </c>
      <c r="B128" s="7">
        <v>4307</v>
      </c>
      <c r="C128" s="5"/>
      <c r="D128" s="5">
        <v>12290</v>
      </c>
      <c r="E128" s="5">
        <v>12290.83</v>
      </c>
    </row>
    <row r="129" spans="1:5" hidden="1">
      <c r="A129" s="8">
        <f t="shared" si="4"/>
        <v>23</v>
      </c>
      <c r="B129" s="7">
        <v>4308</v>
      </c>
      <c r="C129" s="5"/>
      <c r="D129" s="5"/>
      <c r="E129" s="5"/>
    </row>
    <row r="130" spans="1:5" hidden="1">
      <c r="A130" s="8">
        <f t="shared" si="4"/>
        <v>24</v>
      </c>
      <c r="B130" s="7">
        <v>4309</v>
      </c>
      <c r="C130" s="5"/>
      <c r="D130" s="5">
        <v>810</v>
      </c>
      <c r="E130" s="5">
        <v>809.61</v>
      </c>
    </row>
    <row r="131" spans="1:5" hidden="1">
      <c r="A131" s="8">
        <f t="shared" si="4"/>
        <v>25</v>
      </c>
      <c r="B131" s="7">
        <v>4377</v>
      </c>
      <c r="C131" s="5"/>
      <c r="D131" s="5"/>
      <c r="E131" s="5"/>
    </row>
    <row r="132" spans="1:5" hidden="1">
      <c r="A132" s="8">
        <f t="shared" si="4"/>
        <v>26</v>
      </c>
      <c r="B132" s="7">
        <v>4379</v>
      </c>
      <c r="C132" s="5"/>
      <c r="D132" s="5"/>
      <c r="E132" s="5"/>
    </row>
    <row r="133" spans="1:5" hidden="1">
      <c r="A133" s="8">
        <f t="shared" si="4"/>
        <v>27</v>
      </c>
      <c r="B133" s="7">
        <v>4417</v>
      </c>
      <c r="C133" s="5"/>
      <c r="D133" s="5"/>
      <c r="E133" s="5"/>
    </row>
    <row r="134" spans="1:5" hidden="1">
      <c r="A134" s="8">
        <f t="shared" si="4"/>
        <v>28</v>
      </c>
      <c r="B134" s="7">
        <v>4419</v>
      </c>
      <c r="C134" s="5"/>
      <c r="D134" s="5"/>
      <c r="E134" s="5"/>
    </row>
    <row r="135" spans="1:5" hidden="1">
      <c r="A135" s="8">
        <f t="shared" si="4"/>
        <v>29</v>
      </c>
      <c r="B135" s="7">
        <v>4447</v>
      </c>
      <c r="C135" s="5"/>
      <c r="D135" s="5">
        <v>79</v>
      </c>
      <c r="E135" s="5">
        <v>78.819999999999993</v>
      </c>
    </row>
    <row r="136" spans="1:5" hidden="1">
      <c r="A136" s="8">
        <f t="shared" si="4"/>
        <v>30</v>
      </c>
      <c r="B136" s="7">
        <v>4449</v>
      </c>
      <c r="C136" s="5"/>
      <c r="D136" s="5">
        <v>5</v>
      </c>
      <c r="E136" s="5">
        <v>5.18</v>
      </c>
    </row>
    <row r="137" spans="1:5" hidden="1">
      <c r="A137" s="8">
        <f t="shared" si="4"/>
        <v>31</v>
      </c>
      <c r="B137" s="7">
        <v>4747</v>
      </c>
      <c r="C137" s="5"/>
      <c r="D137" s="5">
        <v>638</v>
      </c>
      <c r="E137" s="5">
        <v>629.22</v>
      </c>
    </row>
    <row r="138" spans="1:5" hidden="1">
      <c r="A138" s="8">
        <f t="shared" si="4"/>
        <v>32</v>
      </c>
      <c r="B138" s="7">
        <v>4748</v>
      </c>
      <c r="C138" s="5"/>
      <c r="D138" s="5"/>
      <c r="E138" s="5"/>
    </row>
    <row r="139" spans="1:5" hidden="1">
      <c r="A139" s="8">
        <f t="shared" si="4"/>
        <v>33</v>
      </c>
      <c r="B139" s="7">
        <v>4749</v>
      </c>
      <c r="C139" s="5"/>
      <c r="D139" s="5">
        <v>42</v>
      </c>
      <c r="E139" s="5">
        <v>41.45</v>
      </c>
    </row>
    <row r="140" spans="1:5" hidden="1">
      <c r="A140" s="8">
        <f t="shared" si="4"/>
        <v>34</v>
      </c>
      <c r="B140" s="7">
        <v>4757</v>
      </c>
      <c r="C140" s="5"/>
      <c r="D140" s="5">
        <v>1978</v>
      </c>
      <c r="E140" s="5">
        <v>1928.23</v>
      </c>
    </row>
    <row r="141" spans="1:5" hidden="1">
      <c r="A141" s="8">
        <f t="shared" si="4"/>
        <v>35</v>
      </c>
      <c r="B141" s="7">
        <v>4758</v>
      </c>
      <c r="C141" s="5"/>
      <c r="D141" s="5"/>
      <c r="E141" s="5"/>
    </row>
    <row r="142" spans="1:5" hidden="1">
      <c r="A142" s="8">
        <f t="shared" si="4"/>
        <v>36</v>
      </c>
      <c r="B142" s="7">
        <v>4759</v>
      </c>
      <c r="C142" s="5"/>
      <c r="D142" s="5">
        <v>130</v>
      </c>
      <c r="E142" s="5">
        <v>127.01</v>
      </c>
    </row>
    <row r="143" spans="1:5">
      <c r="A143" s="8" t="s">
        <v>2</v>
      </c>
      <c r="B143" s="6" t="s">
        <v>4</v>
      </c>
      <c r="C143" s="5">
        <v>0</v>
      </c>
      <c r="D143" s="5">
        <v>8500</v>
      </c>
      <c r="E143" s="5">
        <v>8027.6</v>
      </c>
    </row>
    <row r="144" spans="1:5" hidden="1">
      <c r="A144" s="8">
        <v>1</v>
      </c>
      <c r="B144" s="7" t="s">
        <v>9</v>
      </c>
      <c r="C144" s="5"/>
      <c r="D144" s="5"/>
      <c r="E144" s="5"/>
    </row>
    <row r="145" spans="1:5" hidden="1">
      <c r="A145" s="8">
        <f>A144+1</f>
        <v>2</v>
      </c>
      <c r="B145" s="7" t="s">
        <v>10</v>
      </c>
      <c r="C145" s="5"/>
      <c r="D145" s="5"/>
      <c r="E145" s="5"/>
    </row>
    <row r="146" spans="1:5" hidden="1">
      <c r="A146" s="8">
        <f t="shared" ref="A146:A149" si="5">A145+1</f>
        <v>3</v>
      </c>
      <c r="B146" s="8" t="s">
        <v>13</v>
      </c>
      <c r="C146" s="5"/>
      <c r="D146" s="5">
        <v>7975</v>
      </c>
      <c r="E146" s="5">
        <v>7531.5</v>
      </c>
    </row>
    <row r="147" spans="1:5" hidden="1">
      <c r="A147" s="8">
        <f t="shared" si="5"/>
        <v>4</v>
      </c>
      <c r="B147" s="8" t="s">
        <v>14</v>
      </c>
      <c r="C147" s="5"/>
      <c r="D147" s="5"/>
      <c r="E147" s="5"/>
    </row>
    <row r="148" spans="1:5" hidden="1">
      <c r="A148" s="8">
        <f t="shared" si="5"/>
        <v>5</v>
      </c>
      <c r="B148" s="8" t="s">
        <v>15</v>
      </c>
      <c r="C148" s="5"/>
      <c r="D148" s="5">
        <v>525</v>
      </c>
      <c r="E148" s="5">
        <v>496.1</v>
      </c>
    </row>
    <row r="149" spans="1:5" hidden="1">
      <c r="A149" s="8">
        <f t="shared" si="5"/>
        <v>6</v>
      </c>
      <c r="B149" s="7" t="s">
        <v>11</v>
      </c>
      <c r="C149" s="5"/>
      <c r="D149" s="5"/>
      <c r="E149" s="5"/>
    </row>
    <row r="150" spans="1:5">
      <c r="A150" s="8"/>
      <c r="B150" s="7" t="s">
        <v>8</v>
      </c>
      <c r="C150" s="5">
        <v>0</v>
      </c>
      <c r="D150" s="5">
        <v>154206</v>
      </c>
      <c r="E150" s="5">
        <v>131749.11999999997</v>
      </c>
    </row>
    <row r="151" spans="1:5">
      <c r="B151" s="18"/>
    </row>
    <row r="152" spans="1:5">
      <c r="A152" s="23" t="s">
        <v>41</v>
      </c>
      <c r="B152" s="2" t="s">
        <v>63</v>
      </c>
    </row>
    <row r="154" spans="1:5" ht="40.5">
      <c r="A154" s="24" t="s">
        <v>7</v>
      </c>
      <c r="B154" s="4" t="s">
        <v>28</v>
      </c>
      <c r="C154" s="5" t="s">
        <v>5</v>
      </c>
      <c r="D154" s="5" t="s">
        <v>6</v>
      </c>
      <c r="E154" s="5" t="s">
        <v>0</v>
      </c>
    </row>
    <row r="155" spans="1:5">
      <c r="A155" s="8" t="s">
        <v>1</v>
      </c>
      <c r="B155" s="4" t="s">
        <v>3</v>
      </c>
      <c r="C155" s="5">
        <v>0</v>
      </c>
      <c r="D155" s="5">
        <v>167175</v>
      </c>
      <c r="E155" s="5">
        <v>141976.86000000002</v>
      </c>
    </row>
    <row r="156" spans="1:5" hidden="1">
      <c r="A156" s="8">
        <v>1</v>
      </c>
      <c r="B156" s="6" t="s">
        <v>12</v>
      </c>
      <c r="C156" s="5"/>
      <c r="D156" s="5"/>
      <c r="E156" s="5"/>
    </row>
    <row r="157" spans="1:5" hidden="1">
      <c r="A157" s="8">
        <f>A156+1</f>
        <v>2</v>
      </c>
      <c r="B157" s="7">
        <v>4017</v>
      </c>
      <c r="C157" s="5"/>
      <c r="D157" s="5">
        <v>8026</v>
      </c>
      <c r="E157" s="5">
        <v>7788</v>
      </c>
    </row>
    <row r="158" spans="1:5" hidden="1">
      <c r="A158" s="8">
        <f t="shared" ref="A158:A191" si="6">A157+1</f>
        <v>3</v>
      </c>
      <c r="B158" s="7">
        <v>4018</v>
      </c>
      <c r="C158" s="5"/>
      <c r="D158" s="5"/>
      <c r="E158" s="5"/>
    </row>
    <row r="159" spans="1:5" hidden="1">
      <c r="A159" s="8">
        <f t="shared" si="6"/>
        <v>4</v>
      </c>
      <c r="B159" s="7">
        <v>4019</v>
      </c>
      <c r="C159" s="5"/>
      <c r="D159" s="5">
        <v>44</v>
      </c>
      <c r="E159" s="5">
        <v>0</v>
      </c>
    </row>
    <row r="160" spans="1:5" hidden="1">
      <c r="A160" s="8">
        <f t="shared" si="6"/>
        <v>5</v>
      </c>
      <c r="B160" s="7">
        <v>4047</v>
      </c>
      <c r="C160" s="5"/>
      <c r="D160" s="5">
        <v>666</v>
      </c>
      <c r="E160" s="5">
        <v>0</v>
      </c>
    </row>
    <row r="161" spans="1:5" hidden="1">
      <c r="A161" s="8">
        <f t="shared" si="6"/>
        <v>6</v>
      </c>
      <c r="B161" s="7">
        <v>4049</v>
      </c>
      <c r="C161" s="5"/>
      <c r="D161" s="5">
        <v>4</v>
      </c>
      <c r="E161" s="5">
        <v>0</v>
      </c>
    </row>
    <row r="162" spans="1:5" hidden="1">
      <c r="A162" s="8">
        <f t="shared" si="6"/>
        <v>7</v>
      </c>
      <c r="B162" s="7">
        <v>4117</v>
      </c>
      <c r="C162" s="5"/>
      <c r="D162" s="5">
        <v>3377</v>
      </c>
      <c r="E162" s="5">
        <v>3231.42</v>
      </c>
    </row>
    <row r="163" spans="1:5" hidden="1">
      <c r="A163" s="8">
        <f t="shared" si="6"/>
        <v>8</v>
      </c>
      <c r="B163" s="7">
        <v>4118</v>
      </c>
      <c r="C163" s="5"/>
      <c r="D163" s="5"/>
      <c r="E163" s="5"/>
    </row>
    <row r="164" spans="1:5" hidden="1">
      <c r="A164" s="8">
        <f t="shared" si="6"/>
        <v>9</v>
      </c>
      <c r="B164" s="7">
        <v>4119</v>
      </c>
      <c r="C164" s="5"/>
      <c r="D164" s="5">
        <v>19</v>
      </c>
      <c r="E164" s="5">
        <v>0</v>
      </c>
    </row>
    <row r="165" spans="1:5" hidden="1">
      <c r="A165" s="8">
        <f t="shared" si="6"/>
        <v>10</v>
      </c>
      <c r="B165" s="7">
        <v>4127</v>
      </c>
      <c r="C165" s="5"/>
      <c r="D165" s="5">
        <v>335</v>
      </c>
      <c r="E165" s="5">
        <v>333.49</v>
      </c>
    </row>
    <row r="166" spans="1:5" hidden="1">
      <c r="A166" s="8">
        <f t="shared" si="6"/>
        <v>11</v>
      </c>
      <c r="B166" s="7">
        <v>4128</v>
      </c>
      <c r="C166" s="5"/>
      <c r="D166" s="5"/>
      <c r="E166" s="5"/>
    </row>
    <row r="167" spans="1:5" hidden="1">
      <c r="A167" s="8">
        <f t="shared" si="6"/>
        <v>12</v>
      </c>
      <c r="B167" s="7">
        <v>4129</v>
      </c>
      <c r="C167" s="5"/>
      <c r="D167" s="5">
        <v>2</v>
      </c>
      <c r="E167" s="5">
        <v>0</v>
      </c>
    </row>
    <row r="168" spans="1:5" hidden="1">
      <c r="A168" s="8">
        <f t="shared" si="6"/>
        <v>13</v>
      </c>
      <c r="B168" s="7">
        <v>4177</v>
      </c>
      <c r="C168" s="5"/>
      <c r="D168" s="5">
        <v>41895</v>
      </c>
      <c r="E168" s="5">
        <v>26072</v>
      </c>
    </row>
    <row r="169" spans="1:5" hidden="1">
      <c r="A169" s="8">
        <f t="shared" si="6"/>
        <v>14</v>
      </c>
      <c r="B169" s="7">
        <v>4178</v>
      </c>
      <c r="C169" s="5"/>
      <c r="D169" s="5"/>
      <c r="E169" s="5"/>
    </row>
    <row r="170" spans="1:5" hidden="1">
      <c r="A170" s="8">
        <f t="shared" si="6"/>
        <v>15</v>
      </c>
      <c r="B170" s="7">
        <v>4179</v>
      </c>
      <c r="C170" s="5"/>
      <c r="D170" s="5">
        <v>232</v>
      </c>
      <c r="E170" s="5">
        <v>0</v>
      </c>
    </row>
    <row r="171" spans="1:5" hidden="1">
      <c r="A171" s="8">
        <f t="shared" si="6"/>
        <v>16</v>
      </c>
      <c r="B171" s="7">
        <v>4217</v>
      </c>
      <c r="C171" s="5"/>
      <c r="D171" s="5">
        <v>47626</v>
      </c>
      <c r="E171" s="5">
        <v>47552.15</v>
      </c>
    </row>
    <row r="172" spans="1:5" hidden="1">
      <c r="A172" s="8">
        <f t="shared" si="6"/>
        <v>17</v>
      </c>
      <c r="B172" s="7">
        <v>4218</v>
      </c>
      <c r="C172" s="5"/>
      <c r="D172" s="5"/>
      <c r="E172" s="5"/>
    </row>
    <row r="173" spans="1:5" hidden="1">
      <c r="A173" s="8">
        <f t="shared" si="6"/>
        <v>18</v>
      </c>
      <c r="B173" s="7">
        <v>4219</v>
      </c>
      <c r="C173" s="5"/>
      <c r="D173" s="5">
        <v>269</v>
      </c>
      <c r="E173" s="5">
        <v>269</v>
      </c>
    </row>
    <row r="174" spans="1:5" hidden="1">
      <c r="A174" s="8">
        <f t="shared" si="6"/>
        <v>19</v>
      </c>
      <c r="B174" s="7">
        <v>4247</v>
      </c>
      <c r="C174" s="5"/>
      <c r="D174" s="5">
        <v>25981</v>
      </c>
      <c r="E174" s="5">
        <v>24115.040000000001</v>
      </c>
    </row>
    <row r="175" spans="1:5" hidden="1">
      <c r="A175" s="8">
        <f t="shared" si="6"/>
        <v>20</v>
      </c>
      <c r="B175" s="7">
        <v>4248</v>
      </c>
      <c r="C175" s="5"/>
      <c r="D175" s="5"/>
      <c r="E175" s="5"/>
    </row>
    <row r="176" spans="1:5" hidden="1">
      <c r="A176" s="8">
        <f t="shared" si="6"/>
        <v>21</v>
      </c>
      <c r="B176" s="7">
        <v>4249</v>
      </c>
      <c r="C176" s="5"/>
      <c r="D176" s="5">
        <v>144</v>
      </c>
      <c r="E176" s="5">
        <v>144</v>
      </c>
    </row>
    <row r="177" spans="1:5" hidden="1">
      <c r="A177" s="8">
        <f t="shared" si="6"/>
        <v>22</v>
      </c>
      <c r="B177" s="7">
        <v>4307</v>
      </c>
      <c r="C177" s="5"/>
      <c r="D177" s="5">
        <v>9186</v>
      </c>
      <c r="E177" s="5">
        <v>7570.1</v>
      </c>
    </row>
    <row r="178" spans="1:5" hidden="1">
      <c r="A178" s="8">
        <f t="shared" si="6"/>
        <v>23</v>
      </c>
      <c r="B178" s="7">
        <v>4308</v>
      </c>
      <c r="C178" s="5"/>
      <c r="D178" s="5"/>
      <c r="E178" s="5"/>
    </row>
    <row r="179" spans="1:5" hidden="1">
      <c r="A179" s="8">
        <f t="shared" si="6"/>
        <v>24</v>
      </c>
      <c r="B179" s="7">
        <v>4309</v>
      </c>
      <c r="C179" s="5"/>
      <c r="D179" s="5">
        <v>52</v>
      </c>
      <c r="E179" s="5">
        <v>0</v>
      </c>
    </row>
    <row r="180" spans="1:5" hidden="1">
      <c r="A180" s="8">
        <f t="shared" si="6"/>
        <v>25</v>
      </c>
      <c r="B180" s="7">
        <v>4377</v>
      </c>
      <c r="C180" s="5"/>
      <c r="D180" s="5"/>
      <c r="E180" s="5"/>
    </row>
    <row r="181" spans="1:5" hidden="1">
      <c r="A181" s="8">
        <f t="shared" si="6"/>
        <v>26</v>
      </c>
      <c r="B181" s="7">
        <v>4379</v>
      </c>
      <c r="C181" s="5"/>
      <c r="D181" s="5"/>
      <c r="E181" s="5"/>
    </row>
    <row r="182" spans="1:5" hidden="1">
      <c r="A182" s="8">
        <f t="shared" si="6"/>
        <v>27</v>
      </c>
      <c r="B182" s="7">
        <v>4417</v>
      </c>
      <c r="C182" s="5"/>
      <c r="D182" s="5"/>
      <c r="E182" s="5"/>
    </row>
    <row r="183" spans="1:5" hidden="1">
      <c r="A183" s="8">
        <f t="shared" si="6"/>
        <v>28</v>
      </c>
      <c r="B183" s="7">
        <v>4419</v>
      </c>
      <c r="C183" s="5"/>
      <c r="D183" s="5"/>
      <c r="E183" s="5"/>
    </row>
    <row r="184" spans="1:5" hidden="1">
      <c r="A184" s="8">
        <f t="shared" si="6"/>
        <v>29</v>
      </c>
      <c r="B184" s="7">
        <v>4447</v>
      </c>
      <c r="C184" s="5"/>
      <c r="D184" s="5">
        <v>262</v>
      </c>
      <c r="E184" s="5">
        <v>262</v>
      </c>
    </row>
    <row r="185" spans="1:5" hidden="1">
      <c r="A185" s="8">
        <f t="shared" si="6"/>
        <v>30</v>
      </c>
      <c r="B185" s="7">
        <v>4449</v>
      </c>
      <c r="C185" s="5"/>
      <c r="D185" s="5"/>
      <c r="E185" s="5"/>
    </row>
    <row r="186" spans="1:5" hidden="1">
      <c r="A186" s="8">
        <f t="shared" si="6"/>
        <v>31</v>
      </c>
      <c r="B186" s="7">
        <v>4747</v>
      </c>
      <c r="C186" s="5"/>
      <c r="D186" s="5">
        <v>10164</v>
      </c>
      <c r="E186" s="5">
        <v>8961</v>
      </c>
    </row>
    <row r="187" spans="1:5" hidden="1">
      <c r="A187" s="8">
        <f t="shared" si="6"/>
        <v>32</v>
      </c>
      <c r="B187" s="7">
        <v>4748</v>
      </c>
      <c r="C187" s="5"/>
      <c r="D187" s="5"/>
      <c r="E187" s="5"/>
    </row>
    <row r="188" spans="1:5" hidden="1">
      <c r="A188" s="8">
        <f t="shared" si="6"/>
        <v>33</v>
      </c>
      <c r="B188" s="7">
        <v>4749</v>
      </c>
      <c r="C188" s="5"/>
      <c r="D188" s="5">
        <v>56</v>
      </c>
      <c r="E188" s="5">
        <v>56</v>
      </c>
    </row>
    <row r="189" spans="1:5" hidden="1">
      <c r="A189" s="8">
        <f t="shared" si="6"/>
        <v>34</v>
      </c>
      <c r="B189" s="7">
        <v>4757</v>
      </c>
      <c r="C189" s="5"/>
      <c r="D189" s="5">
        <v>18731</v>
      </c>
      <c r="E189" s="5">
        <v>15518.66</v>
      </c>
    </row>
    <row r="190" spans="1:5" hidden="1">
      <c r="A190" s="8">
        <f t="shared" si="6"/>
        <v>35</v>
      </c>
      <c r="B190" s="7">
        <v>4758</v>
      </c>
      <c r="C190" s="5"/>
      <c r="D190" s="5"/>
      <c r="E190" s="5"/>
    </row>
    <row r="191" spans="1:5" hidden="1">
      <c r="A191" s="8">
        <f t="shared" si="6"/>
        <v>36</v>
      </c>
      <c r="B191" s="7">
        <v>4759</v>
      </c>
      <c r="C191" s="5"/>
      <c r="D191" s="5">
        <v>104</v>
      </c>
      <c r="E191" s="5">
        <v>104</v>
      </c>
    </row>
    <row r="192" spans="1:5">
      <c r="A192" s="8" t="s">
        <v>2</v>
      </c>
      <c r="B192" s="6" t="s">
        <v>4</v>
      </c>
      <c r="C192" s="5">
        <v>0</v>
      </c>
      <c r="D192" s="5">
        <v>2300</v>
      </c>
      <c r="E192" s="5">
        <v>1952</v>
      </c>
    </row>
    <row r="193" spans="1:7" hidden="1">
      <c r="A193" s="8">
        <v>1</v>
      </c>
      <c r="B193" s="7" t="s">
        <v>9</v>
      </c>
      <c r="C193" s="5"/>
      <c r="D193" s="5"/>
      <c r="E193" s="5"/>
    </row>
    <row r="194" spans="1:7" hidden="1">
      <c r="A194" s="8">
        <f>A193+1</f>
        <v>2</v>
      </c>
      <c r="B194" s="7" t="s">
        <v>10</v>
      </c>
      <c r="C194" s="5"/>
      <c r="D194" s="5"/>
      <c r="E194" s="5"/>
    </row>
    <row r="195" spans="1:7" hidden="1">
      <c r="A195" s="8">
        <f t="shared" ref="A195:A198" si="7">A194+1</f>
        <v>3</v>
      </c>
      <c r="B195" s="8" t="s">
        <v>13</v>
      </c>
      <c r="C195" s="5"/>
      <c r="D195" s="5">
        <v>2300</v>
      </c>
      <c r="E195" s="5">
        <v>1952</v>
      </c>
    </row>
    <row r="196" spans="1:7" hidden="1">
      <c r="A196" s="8">
        <f t="shared" si="7"/>
        <v>4</v>
      </c>
      <c r="B196" s="8" t="s">
        <v>14</v>
      </c>
      <c r="C196" s="5"/>
      <c r="D196" s="5"/>
      <c r="E196" s="5"/>
    </row>
    <row r="197" spans="1:7" hidden="1">
      <c r="A197" s="8">
        <f t="shared" si="7"/>
        <v>5</v>
      </c>
      <c r="B197" s="8" t="s">
        <v>15</v>
      </c>
      <c r="C197" s="5"/>
      <c r="D197" s="5"/>
      <c r="E197" s="5"/>
    </row>
    <row r="198" spans="1:7" hidden="1">
      <c r="A198" s="8">
        <f t="shared" si="7"/>
        <v>6</v>
      </c>
      <c r="B198" s="7" t="s">
        <v>11</v>
      </c>
      <c r="C198" s="5"/>
      <c r="D198" s="5"/>
      <c r="E198" s="5"/>
    </row>
    <row r="199" spans="1:7">
      <c r="A199" s="8"/>
      <c r="B199" s="7" t="s">
        <v>8</v>
      </c>
      <c r="C199" s="5">
        <v>0</v>
      </c>
      <c r="D199" s="5">
        <v>169475</v>
      </c>
      <c r="E199" s="5">
        <v>143928.86000000002</v>
      </c>
    </row>
    <row r="200" spans="1:7">
      <c r="A200" s="28"/>
      <c r="B200" s="29"/>
      <c r="C200" s="21"/>
      <c r="D200" s="21"/>
      <c r="E200" s="21"/>
    </row>
    <row r="201" spans="1:7" ht="45.75" customHeight="1">
      <c r="A201" s="23" t="s">
        <v>42</v>
      </c>
      <c r="B201" s="43" t="s">
        <v>29</v>
      </c>
      <c r="C201" s="43"/>
      <c r="D201" s="43"/>
      <c r="E201" s="43"/>
      <c r="G201" s="17"/>
    </row>
    <row r="202" spans="1:7">
      <c r="G202" s="17"/>
    </row>
    <row r="203" spans="1:7" ht="40.5">
      <c r="A203" s="24" t="s">
        <v>7</v>
      </c>
      <c r="B203" s="4" t="s">
        <v>28</v>
      </c>
      <c r="C203" s="5" t="s">
        <v>5</v>
      </c>
      <c r="D203" s="5" t="s">
        <v>6</v>
      </c>
      <c r="E203" s="5" t="s">
        <v>0</v>
      </c>
      <c r="G203" s="17"/>
    </row>
    <row r="204" spans="1:7" ht="29.25" customHeight="1">
      <c r="A204" s="8" t="s">
        <v>1</v>
      </c>
      <c r="B204" s="4" t="s">
        <v>3</v>
      </c>
      <c r="C204" s="5">
        <v>0</v>
      </c>
      <c r="D204" s="5">
        <v>519361</v>
      </c>
      <c r="E204" s="5">
        <v>326180.26999999996</v>
      </c>
    </row>
    <row r="205" spans="1:7" hidden="1">
      <c r="A205" s="8">
        <v>1</v>
      </c>
      <c r="B205" s="6" t="s">
        <v>12</v>
      </c>
      <c r="C205" s="5"/>
      <c r="D205" s="5"/>
      <c r="E205" s="5"/>
    </row>
    <row r="206" spans="1:7" hidden="1">
      <c r="A206" s="8">
        <f>A205+1</f>
        <v>2</v>
      </c>
      <c r="B206" s="7">
        <v>4017</v>
      </c>
      <c r="C206" s="5"/>
      <c r="D206" s="5">
        <v>28243</v>
      </c>
      <c r="E206" s="5">
        <v>21926.95</v>
      </c>
    </row>
    <row r="207" spans="1:7" hidden="1">
      <c r="A207" s="8">
        <f t="shared" ref="A207:A240" si="8">A206+1</f>
        <v>3</v>
      </c>
      <c r="B207" s="7">
        <v>4018</v>
      </c>
      <c r="C207" s="5"/>
      <c r="D207" s="5"/>
      <c r="E207" s="5"/>
    </row>
    <row r="208" spans="1:7" hidden="1">
      <c r="A208" s="8">
        <f t="shared" si="8"/>
        <v>4</v>
      </c>
      <c r="B208" s="7">
        <v>4019</v>
      </c>
      <c r="C208" s="5"/>
      <c r="D208" s="5">
        <v>4984</v>
      </c>
      <c r="E208" s="5">
        <v>3869.45</v>
      </c>
    </row>
    <row r="209" spans="1:5" hidden="1">
      <c r="A209" s="8">
        <f t="shared" si="8"/>
        <v>5</v>
      </c>
      <c r="B209" s="7">
        <v>4047</v>
      </c>
      <c r="C209" s="5"/>
      <c r="D209" s="5">
        <v>1528</v>
      </c>
      <c r="E209" s="5">
        <v>0</v>
      </c>
    </row>
    <row r="210" spans="1:5" hidden="1">
      <c r="A210" s="8">
        <f t="shared" si="8"/>
        <v>6</v>
      </c>
      <c r="B210" s="7">
        <v>4049</v>
      </c>
      <c r="C210" s="5"/>
      <c r="D210" s="5">
        <v>270</v>
      </c>
      <c r="E210" s="5">
        <v>0</v>
      </c>
    </row>
    <row r="211" spans="1:5" hidden="1">
      <c r="A211" s="8">
        <f t="shared" si="8"/>
        <v>7</v>
      </c>
      <c r="B211" s="7">
        <v>4117</v>
      </c>
      <c r="C211" s="5"/>
      <c r="D211" s="5">
        <v>9616</v>
      </c>
      <c r="E211" s="5">
        <v>6444.68</v>
      </c>
    </row>
    <row r="212" spans="1:5" hidden="1">
      <c r="A212" s="8">
        <f t="shared" si="8"/>
        <v>8</v>
      </c>
      <c r="B212" s="7">
        <v>4118</v>
      </c>
      <c r="C212" s="5"/>
      <c r="D212" s="5"/>
      <c r="E212" s="5"/>
    </row>
    <row r="213" spans="1:5" hidden="1">
      <c r="A213" s="8">
        <f t="shared" si="8"/>
        <v>9</v>
      </c>
      <c r="B213" s="7">
        <v>4119</v>
      </c>
      <c r="C213" s="5"/>
      <c r="D213" s="5">
        <v>1697</v>
      </c>
      <c r="E213" s="5">
        <v>1137.28</v>
      </c>
    </row>
    <row r="214" spans="1:5" hidden="1">
      <c r="A214" s="8">
        <f t="shared" si="8"/>
        <v>10</v>
      </c>
      <c r="B214" s="7">
        <v>4127</v>
      </c>
      <c r="C214" s="5"/>
      <c r="D214" s="5">
        <v>1561</v>
      </c>
      <c r="E214" s="5">
        <v>1045.67</v>
      </c>
    </row>
    <row r="215" spans="1:5" hidden="1">
      <c r="A215" s="8">
        <f t="shared" si="8"/>
        <v>11</v>
      </c>
      <c r="B215" s="7">
        <v>4128</v>
      </c>
      <c r="C215" s="5"/>
      <c r="D215" s="5"/>
      <c r="E215" s="5"/>
    </row>
    <row r="216" spans="1:5" hidden="1">
      <c r="A216" s="8">
        <f t="shared" si="8"/>
        <v>12</v>
      </c>
      <c r="B216" s="7">
        <v>4129</v>
      </c>
      <c r="C216" s="5"/>
      <c r="D216" s="5">
        <v>275</v>
      </c>
      <c r="E216" s="5">
        <v>184.53</v>
      </c>
    </row>
    <row r="217" spans="1:5" hidden="1">
      <c r="A217" s="8">
        <f t="shared" si="8"/>
        <v>13</v>
      </c>
      <c r="B217" s="7">
        <v>4177</v>
      </c>
      <c r="C217" s="5"/>
      <c r="D217" s="5">
        <v>217275</v>
      </c>
      <c r="E217" s="5">
        <v>135171.38</v>
      </c>
    </row>
    <row r="218" spans="1:5" hidden="1">
      <c r="A218" s="8">
        <f t="shared" si="8"/>
        <v>14</v>
      </c>
      <c r="B218" s="7">
        <v>4178</v>
      </c>
      <c r="C218" s="5"/>
      <c r="D218" s="5"/>
      <c r="E218" s="5"/>
    </row>
    <row r="219" spans="1:5" hidden="1">
      <c r="A219" s="8">
        <f t="shared" si="8"/>
        <v>15</v>
      </c>
      <c r="B219" s="7">
        <v>4179</v>
      </c>
      <c r="C219" s="5"/>
      <c r="D219" s="5">
        <v>38343</v>
      </c>
      <c r="E219" s="5">
        <v>23853.77</v>
      </c>
    </row>
    <row r="220" spans="1:5" hidden="1">
      <c r="A220" s="8">
        <f t="shared" si="8"/>
        <v>16</v>
      </c>
      <c r="B220" s="7">
        <v>4217</v>
      </c>
      <c r="C220" s="5"/>
      <c r="D220" s="5">
        <v>43214</v>
      </c>
      <c r="E220" s="5">
        <v>41530.19</v>
      </c>
    </row>
    <row r="221" spans="1:5" hidden="1">
      <c r="A221" s="8">
        <f t="shared" si="8"/>
        <v>17</v>
      </c>
      <c r="B221" s="7">
        <v>4218</v>
      </c>
      <c r="C221" s="5"/>
      <c r="D221" s="5"/>
      <c r="E221" s="5"/>
    </row>
    <row r="222" spans="1:5" hidden="1">
      <c r="A222" s="8">
        <f t="shared" si="8"/>
        <v>18</v>
      </c>
      <c r="B222" s="7">
        <v>4219</v>
      </c>
      <c r="C222" s="5"/>
      <c r="D222" s="5">
        <v>7626</v>
      </c>
      <c r="E222" s="5">
        <v>7328.87</v>
      </c>
    </row>
    <row r="223" spans="1:5" hidden="1">
      <c r="A223" s="8">
        <f t="shared" si="8"/>
        <v>19</v>
      </c>
      <c r="B223" s="7">
        <v>4247</v>
      </c>
      <c r="C223" s="5"/>
      <c r="D223" s="5"/>
      <c r="E223" s="5"/>
    </row>
    <row r="224" spans="1:5" hidden="1">
      <c r="A224" s="8">
        <f t="shared" si="8"/>
        <v>20</v>
      </c>
      <c r="B224" s="7">
        <v>4248</v>
      </c>
      <c r="C224" s="5"/>
      <c r="D224" s="5"/>
      <c r="E224" s="5"/>
    </row>
    <row r="225" spans="1:5" hidden="1">
      <c r="A225" s="8">
        <f t="shared" si="8"/>
        <v>21</v>
      </c>
      <c r="B225" s="7">
        <v>4249</v>
      </c>
      <c r="C225" s="5"/>
      <c r="D225" s="5"/>
      <c r="E225" s="5"/>
    </row>
    <row r="226" spans="1:5" hidden="1">
      <c r="A226" s="8">
        <f t="shared" si="8"/>
        <v>22</v>
      </c>
      <c r="B226" s="7">
        <v>4307</v>
      </c>
      <c r="C226" s="5"/>
      <c r="D226" s="5">
        <v>119893</v>
      </c>
      <c r="E226" s="5">
        <v>54568.3</v>
      </c>
    </row>
    <row r="227" spans="1:5" hidden="1">
      <c r="A227" s="8">
        <f t="shared" si="8"/>
        <v>23</v>
      </c>
      <c r="B227" s="7">
        <v>4308</v>
      </c>
      <c r="C227" s="5"/>
      <c r="D227" s="5"/>
      <c r="E227" s="5"/>
    </row>
    <row r="228" spans="1:5" hidden="1">
      <c r="A228" s="8">
        <f t="shared" si="8"/>
        <v>24</v>
      </c>
      <c r="B228" s="7">
        <v>4309</v>
      </c>
      <c r="C228" s="5"/>
      <c r="D228" s="5">
        <v>21157</v>
      </c>
      <c r="E228" s="5">
        <v>9629.69</v>
      </c>
    </row>
    <row r="229" spans="1:5" hidden="1">
      <c r="A229" s="8">
        <f t="shared" si="8"/>
        <v>25</v>
      </c>
      <c r="B229" s="7">
        <v>4377</v>
      </c>
      <c r="C229" s="5"/>
      <c r="D229" s="5">
        <v>892</v>
      </c>
      <c r="E229" s="5">
        <v>29.72</v>
      </c>
    </row>
    <row r="230" spans="1:5" hidden="1">
      <c r="A230" s="8">
        <f t="shared" si="8"/>
        <v>26</v>
      </c>
      <c r="B230" s="7">
        <v>4379</v>
      </c>
      <c r="C230" s="5"/>
      <c r="D230" s="5">
        <v>158</v>
      </c>
      <c r="E230" s="5">
        <v>5.5</v>
      </c>
    </row>
    <row r="231" spans="1:5" hidden="1">
      <c r="A231" s="8">
        <f t="shared" si="8"/>
        <v>27</v>
      </c>
      <c r="B231" s="7">
        <v>4417</v>
      </c>
      <c r="C231" s="5"/>
      <c r="D231" s="5">
        <v>596</v>
      </c>
      <c r="E231" s="5">
        <v>192.1</v>
      </c>
    </row>
    <row r="232" spans="1:5" hidden="1">
      <c r="A232" s="8">
        <f t="shared" si="8"/>
        <v>28</v>
      </c>
      <c r="B232" s="7">
        <v>4419</v>
      </c>
      <c r="C232" s="5"/>
      <c r="D232" s="5">
        <v>105</v>
      </c>
      <c r="E232" s="5">
        <v>33.9</v>
      </c>
    </row>
    <row r="233" spans="1:5" hidden="1">
      <c r="A233" s="8">
        <f t="shared" si="8"/>
        <v>29</v>
      </c>
      <c r="B233" s="7">
        <v>4447</v>
      </c>
      <c r="C233" s="5"/>
      <c r="D233" s="5">
        <v>704</v>
      </c>
      <c r="E233" s="5">
        <v>704</v>
      </c>
    </row>
    <row r="234" spans="1:5" hidden="1">
      <c r="A234" s="8">
        <f t="shared" si="8"/>
        <v>30</v>
      </c>
      <c r="B234" s="7">
        <v>4449</v>
      </c>
      <c r="C234" s="5"/>
      <c r="D234" s="5">
        <v>124</v>
      </c>
      <c r="E234" s="5">
        <v>124</v>
      </c>
    </row>
    <row r="235" spans="1:5" hidden="1">
      <c r="A235" s="8">
        <f t="shared" si="8"/>
        <v>31</v>
      </c>
      <c r="B235" s="7">
        <v>4747</v>
      </c>
      <c r="C235" s="5"/>
      <c r="D235" s="5">
        <v>10710</v>
      </c>
      <c r="E235" s="5">
        <v>10698.94</v>
      </c>
    </row>
    <row r="236" spans="1:5" hidden="1">
      <c r="A236" s="8">
        <f t="shared" si="8"/>
        <v>32</v>
      </c>
      <c r="B236" s="7">
        <v>4748</v>
      </c>
      <c r="C236" s="5"/>
      <c r="D236" s="5"/>
      <c r="E236" s="5"/>
    </row>
    <row r="237" spans="1:5" hidden="1">
      <c r="A237" s="8">
        <f t="shared" si="8"/>
        <v>33</v>
      </c>
      <c r="B237" s="7">
        <v>4749</v>
      </c>
      <c r="C237" s="5"/>
      <c r="D237" s="5">
        <v>1890</v>
      </c>
      <c r="E237" s="5">
        <v>1888.05</v>
      </c>
    </row>
    <row r="238" spans="1:5" hidden="1">
      <c r="A238" s="8">
        <f t="shared" si="8"/>
        <v>34</v>
      </c>
      <c r="B238" s="7">
        <v>4757</v>
      </c>
      <c r="C238" s="5"/>
      <c r="D238" s="5">
        <v>7225</v>
      </c>
      <c r="E238" s="5">
        <v>4941.3</v>
      </c>
    </row>
    <row r="239" spans="1:5" hidden="1">
      <c r="A239" s="8">
        <f t="shared" si="8"/>
        <v>35</v>
      </c>
      <c r="B239" s="7">
        <v>4758</v>
      </c>
      <c r="C239" s="5"/>
      <c r="D239" s="5"/>
      <c r="E239" s="5"/>
    </row>
    <row r="240" spans="1:5" hidden="1">
      <c r="A240" s="8">
        <f t="shared" si="8"/>
        <v>36</v>
      </c>
      <c r="B240" s="7">
        <v>4759</v>
      </c>
      <c r="C240" s="5"/>
      <c r="D240" s="5">
        <v>1275</v>
      </c>
      <c r="E240" s="5">
        <v>872</v>
      </c>
    </row>
    <row r="241" spans="1:5">
      <c r="A241" s="8" t="s">
        <v>2</v>
      </c>
      <c r="B241" s="6" t="s">
        <v>4</v>
      </c>
      <c r="C241" s="5">
        <v>0</v>
      </c>
      <c r="D241" s="5">
        <v>0</v>
      </c>
      <c r="E241" s="5">
        <v>0</v>
      </c>
    </row>
    <row r="242" spans="1:5" hidden="1">
      <c r="A242" s="8">
        <v>1</v>
      </c>
      <c r="B242" s="7" t="s">
        <v>9</v>
      </c>
      <c r="C242" s="5"/>
      <c r="D242" s="5"/>
      <c r="E242" s="5"/>
    </row>
    <row r="243" spans="1:5" hidden="1">
      <c r="A243" s="8">
        <f>A242+1</f>
        <v>2</v>
      </c>
      <c r="B243" s="7" t="s">
        <v>10</v>
      </c>
      <c r="C243" s="5"/>
      <c r="D243" s="5"/>
      <c r="E243" s="5"/>
    </row>
    <row r="244" spans="1:5" hidden="1">
      <c r="A244" s="8">
        <f t="shared" ref="A244:A247" si="9">A243+1</f>
        <v>3</v>
      </c>
      <c r="B244" s="8" t="s">
        <v>13</v>
      </c>
      <c r="C244" s="5"/>
      <c r="D244" s="5"/>
      <c r="E244" s="5"/>
    </row>
    <row r="245" spans="1:5" hidden="1">
      <c r="A245" s="8">
        <f t="shared" si="9"/>
        <v>4</v>
      </c>
      <c r="B245" s="8" t="s">
        <v>14</v>
      </c>
      <c r="C245" s="5"/>
      <c r="D245" s="5"/>
      <c r="E245" s="5"/>
    </row>
    <row r="246" spans="1:5" hidden="1">
      <c r="A246" s="8">
        <f t="shared" si="9"/>
        <v>5</v>
      </c>
      <c r="B246" s="8" t="s">
        <v>15</v>
      </c>
      <c r="C246" s="5"/>
      <c r="D246" s="5"/>
      <c r="E246" s="5"/>
    </row>
    <row r="247" spans="1:5" hidden="1">
      <c r="A247" s="8">
        <f t="shared" si="9"/>
        <v>6</v>
      </c>
      <c r="B247" s="7" t="s">
        <v>11</v>
      </c>
      <c r="C247" s="5"/>
      <c r="D247" s="5"/>
      <c r="E247" s="5"/>
    </row>
    <row r="248" spans="1:5">
      <c r="A248" s="8"/>
      <c r="B248" s="7" t="s">
        <v>8</v>
      </c>
      <c r="C248" s="5">
        <v>0</v>
      </c>
      <c r="D248" s="5">
        <v>519361</v>
      </c>
      <c r="E248" s="5">
        <v>326180.26999999996</v>
      </c>
    </row>
    <row r="250" spans="1:5" ht="45" customHeight="1">
      <c r="A250" s="23" t="s">
        <v>43</v>
      </c>
      <c r="B250" s="44" t="s">
        <v>18</v>
      </c>
      <c r="C250" s="44"/>
      <c r="D250" s="44"/>
      <c r="E250" s="44"/>
    </row>
    <row r="251" spans="1:5">
      <c r="B251" s="9"/>
    </row>
    <row r="252" spans="1:5" ht="40.5">
      <c r="A252" s="24" t="s">
        <v>7</v>
      </c>
      <c r="B252" s="4" t="s">
        <v>28</v>
      </c>
      <c r="C252" s="14" t="s">
        <v>16</v>
      </c>
      <c r="D252" s="14" t="s">
        <v>17</v>
      </c>
      <c r="E252" s="14" t="s">
        <v>0</v>
      </c>
    </row>
    <row r="253" spans="1:5" ht="33" customHeight="1">
      <c r="A253" s="8" t="s">
        <v>1</v>
      </c>
      <c r="B253" s="4" t="s">
        <v>3</v>
      </c>
      <c r="C253" s="5">
        <v>0</v>
      </c>
      <c r="D253" s="5">
        <v>0</v>
      </c>
      <c r="E253" s="5">
        <v>0</v>
      </c>
    </row>
    <row r="254" spans="1:5" hidden="1">
      <c r="A254" s="8">
        <v>2</v>
      </c>
      <c r="B254" s="7">
        <v>6059</v>
      </c>
      <c r="C254" s="5">
        <v>3447239</v>
      </c>
      <c r="D254" s="5">
        <v>1107497</v>
      </c>
      <c r="E254" s="5">
        <v>1049230.77</v>
      </c>
    </row>
    <row r="255" spans="1:5" ht="37.5" customHeight="1">
      <c r="A255" s="8" t="s">
        <v>20</v>
      </c>
      <c r="B255" s="10" t="s">
        <v>4</v>
      </c>
      <c r="C255" s="5">
        <f>C254</f>
        <v>3447239</v>
      </c>
      <c r="D255" s="5">
        <f>D254</f>
        <v>1107497</v>
      </c>
      <c r="E255" s="5">
        <f>E254</f>
        <v>1049230.77</v>
      </c>
    </row>
    <row r="256" spans="1:5" hidden="1">
      <c r="A256" s="8">
        <v>1</v>
      </c>
      <c r="B256" s="7"/>
      <c r="C256" s="5">
        <v>0</v>
      </c>
      <c r="D256" s="5">
        <v>0</v>
      </c>
      <c r="E256" s="5">
        <v>0</v>
      </c>
    </row>
    <row r="257" spans="1:5" hidden="1">
      <c r="A257" s="8">
        <v>2</v>
      </c>
      <c r="B257" s="7"/>
      <c r="C257" s="5">
        <v>0</v>
      </c>
      <c r="D257" s="5">
        <v>0</v>
      </c>
      <c r="E257" s="5">
        <v>0</v>
      </c>
    </row>
    <row r="258" spans="1:5">
      <c r="A258" s="8"/>
      <c r="B258" s="7" t="s">
        <v>8</v>
      </c>
      <c r="C258" s="5">
        <f>C255</f>
        <v>3447239</v>
      </c>
      <c r="D258" s="5">
        <f>D255</f>
        <v>1107497</v>
      </c>
      <c r="E258" s="5">
        <f>E255</f>
        <v>1049230.77</v>
      </c>
    </row>
    <row r="259" spans="1:5">
      <c r="A259" s="28"/>
      <c r="B259" s="29"/>
      <c r="C259" s="21"/>
      <c r="D259" s="21"/>
      <c r="E259" s="21"/>
    </row>
    <row r="260" spans="1:5" ht="45.75" customHeight="1">
      <c r="A260" s="23" t="s">
        <v>44</v>
      </c>
      <c r="B260" s="44" t="s">
        <v>19</v>
      </c>
      <c r="C260" s="44"/>
      <c r="D260" s="44"/>
      <c r="E260" s="44"/>
    </row>
    <row r="262" spans="1:5" ht="40.5">
      <c r="A262" s="24" t="s">
        <v>7</v>
      </c>
      <c r="B262" s="4" t="s">
        <v>28</v>
      </c>
      <c r="C262" s="14" t="s">
        <v>16</v>
      </c>
      <c r="D262" s="14" t="s">
        <v>17</v>
      </c>
      <c r="E262" s="14" t="s">
        <v>0</v>
      </c>
    </row>
    <row r="263" spans="1:5" ht="30" customHeight="1">
      <c r="A263" s="8" t="s">
        <v>1</v>
      </c>
      <c r="B263" s="6" t="s">
        <v>3</v>
      </c>
      <c r="C263" s="5">
        <v>0</v>
      </c>
      <c r="D263" s="5">
        <v>0</v>
      </c>
      <c r="E263" s="5">
        <v>0</v>
      </c>
    </row>
    <row r="264" spans="1:5" ht="30.75" customHeight="1">
      <c r="A264" s="8" t="s">
        <v>2</v>
      </c>
      <c r="B264" s="10" t="s">
        <v>4</v>
      </c>
      <c r="C264" s="5">
        <v>0</v>
      </c>
      <c r="D264" s="5">
        <v>3493</v>
      </c>
      <c r="E264" s="5">
        <v>3492</v>
      </c>
    </row>
    <row r="265" spans="1:5" hidden="1">
      <c r="A265" s="8">
        <v>1</v>
      </c>
      <c r="B265" s="7"/>
      <c r="C265" s="5">
        <v>0</v>
      </c>
      <c r="D265" s="5">
        <v>0</v>
      </c>
      <c r="E265" s="5">
        <v>0</v>
      </c>
    </row>
    <row r="266" spans="1:5" hidden="1">
      <c r="A266" s="8">
        <v>2</v>
      </c>
      <c r="B266" s="7"/>
      <c r="C266" s="5">
        <v>0</v>
      </c>
      <c r="D266" s="5">
        <v>0</v>
      </c>
      <c r="E266" s="5">
        <v>0</v>
      </c>
    </row>
    <row r="267" spans="1:5">
      <c r="A267" s="8"/>
      <c r="B267" s="7" t="s">
        <v>8</v>
      </c>
      <c r="C267" s="5">
        <f>C264+C263</f>
        <v>0</v>
      </c>
      <c r="D267" s="5">
        <f>D264+D263</f>
        <v>3493</v>
      </c>
      <c r="E267" s="5">
        <f>E264+E263</f>
        <v>3492</v>
      </c>
    </row>
    <row r="269" spans="1:5" ht="67.5" customHeight="1">
      <c r="A269" s="25" t="s">
        <v>45</v>
      </c>
      <c r="B269" s="44" t="s">
        <v>21</v>
      </c>
      <c r="C269" s="44"/>
      <c r="D269" s="44"/>
      <c r="E269" s="44"/>
    </row>
    <row r="271" spans="1:5" ht="40.5">
      <c r="A271" s="24" t="s">
        <v>7</v>
      </c>
      <c r="B271" s="4" t="s">
        <v>28</v>
      </c>
      <c r="C271" s="14" t="s">
        <v>16</v>
      </c>
      <c r="D271" s="14" t="s">
        <v>17</v>
      </c>
      <c r="E271" s="14" t="s">
        <v>0</v>
      </c>
    </row>
    <row r="272" spans="1:5">
      <c r="A272" s="8" t="s">
        <v>1</v>
      </c>
      <c r="B272" s="6" t="s">
        <v>3</v>
      </c>
      <c r="C272" s="5">
        <v>0</v>
      </c>
      <c r="D272" s="5">
        <v>0</v>
      </c>
      <c r="E272" s="5">
        <v>0</v>
      </c>
    </row>
    <row r="273" spans="1:7">
      <c r="A273" s="8" t="s">
        <v>2</v>
      </c>
      <c r="B273" s="10" t="s">
        <v>4</v>
      </c>
      <c r="C273" s="5">
        <v>0</v>
      </c>
      <c r="D273" s="5">
        <v>11200</v>
      </c>
      <c r="E273" s="5">
        <v>11102</v>
      </c>
    </row>
    <row r="274" spans="1:7">
      <c r="A274" s="8"/>
      <c r="B274" s="7" t="s">
        <v>8</v>
      </c>
      <c r="C274" s="5">
        <f>C273+C272</f>
        <v>0</v>
      </c>
      <c r="D274" s="5">
        <f>D273+D272</f>
        <v>11200</v>
      </c>
      <c r="E274" s="5">
        <f>E273+E272</f>
        <v>11102</v>
      </c>
    </row>
    <row r="275" spans="1:7">
      <c r="A275" s="28"/>
      <c r="B275" s="29"/>
      <c r="C275" s="21"/>
      <c r="D275" s="21"/>
      <c r="E275" s="21"/>
    </row>
    <row r="276" spans="1:7">
      <c r="A276" s="28"/>
      <c r="B276" s="29"/>
      <c r="C276" s="21"/>
      <c r="D276" s="21"/>
      <c r="E276" s="21"/>
    </row>
    <row r="277" spans="1:7">
      <c r="A277" s="28"/>
      <c r="B277" s="29"/>
      <c r="C277" s="21"/>
      <c r="D277" s="21"/>
      <c r="E277" s="21"/>
    </row>
    <row r="278" spans="1:7">
      <c r="A278" s="23" t="s">
        <v>46</v>
      </c>
      <c r="B278" s="32" t="s">
        <v>33</v>
      </c>
    </row>
    <row r="279" spans="1:7">
      <c r="B279" s="2" t="s">
        <v>34</v>
      </c>
    </row>
    <row r="280" spans="1:7" ht="40.5">
      <c r="A280" s="24" t="s">
        <v>7</v>
      </c>
      <c r="B280" s="4" t="s">
        <v>28</v>
      </c>
      <c r="C280" s="15" t="s">
        <v>5</v>
      </c>
      <c r="D280" s="15" t="s">
        <v>6</v>
      </c>
      <c r="E280" s="15" t="s">
        <v>0</v>
      </c>
    </row>
    <row r="281" spans="1:7">
      <c r="A281" s="26" t="s">
        <v>1</v>
      </c>
      <c r="B281" s="12" t="s">
        <v>3</v>
      </c>
      <c r="C281" s="15">
        <v>0</v>
      </c>
      <c r="D281" s="15">
        <v>175766</v>
      </c>
      <c r="E281" s="15">
        <v>174171.36000000002</v>
      </c>
    </row>
    <row r="282" spans="1:7">
      <c r="A282" s="8" t="s">
        <v>2</v>
      </c>
      <c r="B282" s="12" t="s">
        <v>4</v>
      </c>
      <c r="C282" s="5">
        <v>0</v>
      </c>
      <c r="D282" s="5">
        <v>0</v>
      </c>
      <c r="E282" s="5">
        <v>0</v>
      </c>
    </row>
    <row r="283" spans="1:7">
      <c r="A283" s="26"/>
      <c r="B283" s="13" t="s">
        <v>8</v>
      </c>
      <c r="C283" s="5">
        <v>0</v>
      </c>
      <c r="D283" s="5">
        <v>175766</v>
      </c>
      <c r="E283" s="5">
        <v>174171.36000000002</v>
      </c>
    </row>
    <row r="285" spans="1:7">
      <c r="A285" s="23" t="s">
        <v>47</v>
      </c>
      <c r="B285" s="38" t="s">
        <v>58</v>
      </c>
      <c r="C285" s="38"/>
      <c r="D285" s="38"/>
      <c r="E285" s="38"/>
      <c r="G285" s="19"/>
    </row>
    <row r="286" spans="1:7">
      <c r="G286" s="19"/>
    </row>
    <row r="287" spans="1:7" ht="40.5">
      <c r="A287" s="24" t="s">
        <v>7</v>
      </c>
      <c r="B287" s="4" t="s">
        <v>28</v>
      </c>
      <c r="C287" s="5" t="s">
        <v>22</v>
      </c>
      <c r="D287" s="5" t="s">
        <v>6</v>
      </c>
      <c r="E287" s="5" t="s">
        <v>0</v>
      </c>
      <c r="G287" s="19"/>
    </row>
    <row r="288" spans="1:7">
      <c r="A288" s="8" t="s">
        <v>1</v>
      </c>
      <c r="B288" s="4" t="s">
        <v>3</v>
      </c>
      <c r="C288" s="5">
        <v>0</v>
      </c>
      <c r="D288" s="5">
        <v>49994</v>
      </c>
      <c r="E288" s="16">
        <v>49897</v>
      </c>
    </row>
    <row r="289" spans="1:5">
      <c r="A289" s="8" t="s">
        <v>2</v>
      </c>
      <c r="B289" s="4" t="s">
        <v>4</v>
      </c>
      <c r="C289" s="5">
        <v>0</v>
      </c>
      <c r="D289" s="5">
        <v>0</v>
      </c>
      <c r="E289" s="5">
        <v>0</v>
      </c>
    </row>
    <row r="290" spans="1:5">
      <c r="A290" s="8"/>
      <c r="B290" s="7" t="s">
        <v>8</v>
      </c>
      <c r="C290" s="5">
        <f>SUM(C288:C289)</f>
        <v>0</v>
      </c>
      <c r="D290" s="5">
        <f>SUM(D288:D289)</f>
        <v>49994</v>
      </c>
      <c r="E290" s="5">
        <f>SUM(E288:E289)</f>
        <v>49897</v>
      </c>
    </row>
    <row r="292" spans="1:5">
      <c r="A292" s="23" t="s">
        <v>48</v>
      </c>
      <c r="B292" s="1" t="s">
        <v>23</v>
      </c>
    </row>
    <row r="294" spans="1:5" ht="40.5">
      <c r="A294" s="24" t="s">
        <v>7</v>
      </c>
      <c r="B294" s="4" t="s">
        <v>28</v>
      </c>
      <c r="C294" s="5" t="s">
        <v>5</v>
      </c>
      <c r="D294" s="5" t="s">
        <v>6</v>
      </c>
      <c r="E294" s="5" t="s">
        <v>0</v>
      </c>
    </row>
    <row r="295" spans="1:5">
      <c r="A295" s="8" t="s">
        <v>1</v>
      </c>
      <c r="B295" s="6" t="s">
        <v>3</v>
      </c>
      <c r="C295" s="5">
        <v>0</v>
      </c>
      <c r="D295" s="5">
        <v>33007</v>
      </c>
      <c r="E295" s="5">
        <v>32751</v>
      </c>
    </row>
    <row r="296" spans="1:5">
      <c r="A296" s="8" t="s">
        <v>2</v>
      </c>
      <c r="B296" s="4" t="s">
        <v>4</v>
      </c>
      <c r="C296" s="5">
        <v>0</v>
      </c>
      <c r="D296" s="5"/>
      <c r="E296" s="5">
        <v>0</v>
      </c>
    </row>
    <row r="297" spans="1:5">
      <c r="A297" s="8"/>
      <c r="B297" s="7" t="s">
        <v>8</v>
      </c>
      <c r="C297" s="5">
        <f>C296+C295</f>
        <v>0</v>
      </c>
      <c r="D297" s="5">
        <f>D296+D295</f>
        <v>33007</v>
      </c>
      <c r="E297" s="5">
        <f>E296+E295</f>
        <v>32751</v>
      </c>
    </row>
    <row r="299" spans="1:5">
      <c r="A299" s="23" t="s">
        <v>49</v>
      </c>
      <c r="B299" s="2" t="s">
        <v>25</v>
      </c>
    </row>
    <row r="301" spans="1:5" ht="40.5">
      <c r="A301" s="24" t="s">
        <v>7</v>
      </c>
      <c r="B301" s="4" t="s">
        <v>28</v>
      </c>
      <c r="C301" s="15" t="s">
        <v>5</v>
      </c>
      <c r="D301" s="15" t="s">
        <v>6</v>
      </c>
      <c r="E301" s="15" t="s">
        <v>0</v>
      </c>
    </row>
    <row r="302" spans="1:5">
      <c r="A302" s="8" t="s">
        <v>1</v>
      </c>
      <c r="B302" s="11" t="s">
        <v>3</v>
      </c>
      <c r="C302" s="34">
        <v>110487</v>
      </c>
      <c r="D302" s="34">
        <v>126953</v>
      </c>
      <c r="E302" s="34">
        <v>119868</v>
      </c>
    </row>
    <row r="303" spans="1:5">
      <c r="A303" s="8" t="s">
        <v>2</v>
      </c>
      <c r="B303" s="11" t="s">
        <v>4</v>
      </c>
      <c r="C303" s="5">
        <v>0</v>
      </c>
      <c r="D303" s="5">
        <v>0</v>
      </c>
      <c r="E303" s="5">
        <v>0</v>
      </c>
    </row>
    <row r="304" spans="1:5">
      <c r="A304" s="26"/>
      <c r="B304" s="13" t="s">
        <v>8</v>
      </c>
      <c r="C304" s="34">
        <v>110487</v>
      </c>
      <c r="D304" s="34">
        <v>126953</v>
      </c>
      <c r="E304" s="34">
        <v>119868</v>
      </c>
    </row>
    <row r="305" spans="1:5">
      <c r="A305" s="23"/>
    </row>
    <row r="306" spans="1:5">
      <c r="A306" s="23" t="s">
        <v>50</v>
      </c>
      <c r="B306" s="2" t="s">
        <v>24</v>
      </c>
    </row>
    <row r="308" spans="1:5" ht="40.5">
      <c r="A308" s="24" t="s">
        <v>7</v>
      </c>
      <c r="B308" s="4" t="s">
        <v>28</v>
      </c>
      <c r="C308" s="15" t="s">
        <v>5</v>
      </c>
      <c r="D308" s="15" t="s">
        <v>6</v>
      </c>
      <c r="E308" s="15" t="s">
        <v>0</v>
      </c>
    </row>
    <row r="309" spans="1:5">
      <c r="A309" s="8" t="s">
        <v>1</v>
      </c>
      <c r="B309" s="11" t="s">
        <v>3</v>
      </c>
      <c r="C309" s="34">
        <v>157956</v>
      </c>
      <c r="D309" s="34">
        <v>165551</v>
      </c>
      <c r="E309" s="34">
        <v>140289</v>
      </c>
    </row>
    <row r="310" spans="1:5">
      <c r="A310" s="8" t="s">
        <v>2</v>
      </c>
      <c r="B310" s="11" t="s">
        <v>4</v>
      </c>
      <c r="C310" s="5">
        <v>0</v>
      </c>
      <c r="D310" s="5">
        <v>0</v>
      </c>
      <c r="E310" s="5">
        <v>0</v>
      </c>
    </row>
    <row r="311" spans="1:5">
      <c r="A311" s="26"/>
      <c r="B311" s="13" t="s">
        <v>8</v>
      </c>
      <c r="C311" s="34">
        <v>157956</v>
      </c>
      <c r="D311" s="34">
        <v>165551</v>
      </c>
      <c r="E311" s="34">
        <v>140289</v>
      </c>
    </row>
    <row r="312" spans="1:5">
      <c r="A312" s="30"/>
      <c r="B312" s="31"/>
      <c r="C312" s="35"/>
      <c r="D312" s="35"/>
      <c r="E312" s="35"/>
    </row>
    <row r="313" spans="1:5">
      <c r="A313" s="30"/>
      <c r="B313" s="31"/>
      <c r="C313" s="35"/>
      <c r="D313" s="35"/>
      <c r="E313" s="35"/>
    </row>
    <row r="314" spans="1:5">
      <c r="A314" s="30"/>
      <c r="B314" s="31"/>
      <c r="C314" s="35"/>
      <c r="D314" s="35"/>
      <c r="E314" s="35"/>
    </row>
    <row r="315" spans="1:5">
      <c r="A315" s="30"/>
      <c r="B315" s="31"/>
      <c r="C315" s="35"/>
      <c r="D315" s="35"/>
      <c r="E315" s="35"/>
    </row>
    <row r="317" spans="1:5">
      <c r="A317" s="23" t="s">
        <v>51</v>
      </c>
      <c r="B317" s="2" t="s">
        <v>26</v>
      </c>
    </row>
    <row r="319" spans="1:5" ht="40.5">
      <c r="A319" s="24" t="s">
        <v>7</v>
      </c>
      <c r="B319" s="4" t="s">
        <v>28</v>
      </c>
      <c r="C319" s="15" t="s">
        <v>5</v>
      </c>
      <c r="D319" s="15" t="s">
        <v>6</v>
      </c>
      <c r="E319" s="15" t="s">
        <v>0</v>
      </c>
    </row>
    <row r="320" spans="1:5">
      <c r="A320" s="8" t="s">
        <v>1</v>
      </c>
      <c r="B320" s="11" t="s">
        <v>3</v>
      </c>
      <c r="C320" s="34">
        <v>57866</v>
      </c>
      <c r="D320" s="34">
        <v>100118</v>
      </c>
      <c r="E320" s="34">
        <v>88548</v>
      </c>
    </row>
    <row r="321" spans="1:5">
      <c r="A321" s="8" t="s">
        <v>2</v>
      </c>
      <c r="B321" s="11" t="s">
        <v>4</v>
      </c>
      <c r="C321" s="5">
        <v>0</v>
      </c>
      <c r="D321" s="5">
        <v>0</v>
      </c>
      <c r="E321" s="5">
        <v>0</v>
      </c>
    </row>
    <row r="322" spans="1:5">
      <c r="A322" s="26"/>
      <c r="B322" s="13" t="s">
        <v>8</v>
      </c>
      <c r="C322" s="34">
        <v>57866</v>
      </c>
      <c r="D322" s="34">
        <v>100118</v>
      </c>
      <c r="E322" s="34">
        <v>88548</v>
      </c>
    </row>
    <row r="323" spans="1:5">
      <c r="A323" s="30"/>
      <c r="B323" s="31"/>
      <c r="C323" s="35"/>
      <c r="D323" s="35"/>
      <c r="E323" s="35"/>
    </row>
    <row r="324" spans="1:5">
      <c r="A324" s="23" t="s">
        <v>52</v>
      </c>
      <c r="B324" s="2" t="s">
        <v>27</v>
      </c>
    </row>
    <row r="326" spans="1:5" ht="40.5">
      <c r="A326" s="24" t="s">
        <v>7</v>
      </c>
      <c r="B326" s="4" t="s">
        <v>28</v>
      </c>
      <c r="C326" s="15" t="s">
        <v>5</v>
      </c>
      <c r="D326" s="15" t="s">
        <v>6</v>
      </c>
      <c r="E326" s="15" t="s">
        <v>0</v>
      </c>
    </row>
    <row r="327" spans="1:5">
      <c r="A327" s="8" t="s">
        <v>1</v>
      </c>
      <c r="B327" s="11" t="s">
        <v>3</v>
      </c>
      <c r="C327" s="5">
        <v>0</v>
      </c>
      <c r="D327" s="34">
        <v>393289</v>
      </c>
      <c r="E327" s="34">
        <v>322023</v>
      </c>
    </row>
    <row r="328" spans="1:5">
      <c r="A328" s="8" t="s">
        <v>2</v>
      </c>
      <c r="B328" s="11" t="s">
        <v>4</v>
      </c>
      <c r="C328" s="5">
        <v>0</v>
      </c>
      <c r="D328" s="34">
        <v>10000</v>
      </c>
      <c r="E328" s="5">
        <v>0</v>
      </c>
    </row>
    <row r="329" spans="1:5">
      <c r="A329" s="26"/>
      <c r="B329" s="13" t="s">
        <v>8</v>
      </c>
      <c r="C329" s="5">
        <v>0</v>
      </c>
      <c r="D329" s="34">
        <v>403289</v>
      </c>
      <c r="E329" s="34">
        <v>322023</v>
      </c>
    </row>
    <row r="331" spans="1:5" ht="49.5" customHeight="1">
      <c r="A331" s="23" t="s">
        <v>53</v>
      </c>
      <c r="B331" s="39" t="s">
        <v>35</v>
      </c>
      <c r="C331" s="39"/>
      <c r="D331" s="39"/>
      <c r="E331" s="39"/>
    </row>
    <row r="332" spans="1:5">
      <c r="B332" s="20"/>
      <c r="C332" s="21"/>
      <c r="D332" s="21"/>
      <c r="E332" s="21"/>
    </row>
    <row r="333" spans="1:5" ht="40.5">
      <c r="A333" s="24" t="s">
        <v>7</v>
      </c>
      <c r="B333" s="4" t="s">
        <v>28</v>
      </c>
      <c r="C333" s="15" t="s">
        <v>5</v>
      </c>
      <c r="D333" s="15" t="s">
        <v>6</v>
      </c>
      <c r="E333" s="15" t="s">
        <v>0</v>
      </c>
    </row>
    <row r="334" spans="1:5">
      <c r="A334" s="8" t="s">
        <v>1</v>
      </c>
      <c r="B334" s="11" t="s">
        <v>3</v>
      </c>
      <c r="C334" s="5">
        <v>0</v>
      </c>
      <c r="D334" s="34"/>
      <c r="E334" s="34"/>
    </row>
    <row r="335" spans="1:5">
      <c r="A335" s="8" t="s">
        <v>2</v>
      </c>
      <c r="B335" s="11" t="s">
        <v>4</v>
      </c>
      <c r="C335" s="5">
        <v>2926914</v>
      </c>
      <c r="D335" s="34">
        <v>2926914</v>
      </c>
      <c r="E335" s="5">
        <v>2658340</v>
      </c>
    </row>
    <row r="336" spans="1:5">
      <c r="A336" s="26"/>
      <c r="B336" s="13" t="s">
        <v>8</v>
      </c>
      <c r="C336" s="34">
        <f>SUM(C334:C335)</f>
        <v>2926914</v>
      </c>
      <c r="D336" s="34">
        <f>SUM(D334:D335)</f>
        <v>2926914</v>
      </c>
      <c r="E336" s="34">
        <f>SUM(E334:E335)</f>
        <v>2658340</v>
      </c>
    </row>
    <row r="338" spans="1:5" ht="61.5" customHeight="1">
      <c r="A338" s="27" t="s">
        <v>54</v>
      </c>
      <c r="B338" s="40" t="s">
        <v>36</v>
      </c>
      <c r="C338" s="40"/>
      <c r="D338" s="40"/>
      <c r="E338" s="40"/>
    </row>
    <row r="340" spans="1:5" ht="40.5">
      <c r="A340" s="24" t="s">
        <v>7</v>
      </c>
      <c r="B340" s="4" t="s">
        <v>28</v>
      </c>
      <c r="C340" s="15" t="s">
        <v>5</v>
      </c>
      <c r="D340" s="15" t="s">
        <v>6</v>
      </c>
      <c r="E340" s="15" t="s">
        <v>0</v>
      </c>
    </row>
    <row r="341" spans="1:5">
      <c r="A341" s="8" t="s">
        <v>1</v>
      </c>
      <c r="B341" s="11" t="s">
        <v>3</v>
      </c>
      <c r="C341" s="5">
        <v>0</v>
      </c>
      <c r="D341" s="34"/>
      <c r="E341" s="34"/>
    </row>
    <row r="342" spans="1:5">
      <c r="A342" s="8" t="s">
        <v>2</v>
      </c>
      <c r="B342" s="11" t="s">
        <v>4</v>
      </c>
      <c r="C342" s="5"/>
      <c r="D342" s="34">
        <v>45018</v>
      </c>
      <c r="E342" s="5">
        <v>45018</v>
      </c>
    </row>
    <row r="343" spans="1:5">
      <c r="A343" s="26"/>
      <c r="B343" s="13" t="s">
        <v>8</v>
      </c>
      <c r="C343" s="34">
        <f>SUM(C341:C342)</f>
        <v>0</v>
      </c>
      <c r="D343" s="34">
        <f>SUM(D341:D342)</f>
        <v>45018</v>
      </c>
      <c r="E343" s="34">
        <f>SUM(E341:E342)</f>
        <v>45018</v>
      </c>
    </row>
    <row r="345" spans="1:5">
      <c r="A345" s="23" t="s">
        <v>55</v>
      </c>
      <c r="B345" s="2" t="s">
        <v>37</v>
      </c>
    </row>
    <row r="347" spans="1:5" ht="40.5">
      <c r="A347" s="24" t="s">
        <v>7</v>
      </c>
      <c r="B347" s="4" t="s">
        <v>28</v>
      </c>
      <c r="C347" s="15" t="s">
        <v>5</v>
      </c>
      <c r="D347" s="15" t="s">
        <v>6</v>
      </c>
      <c r="E347" s="15" t="s">
        <v>0</v>
      </c>
    </row>
    <row r="348" spans="1:5">
      <c r="A348" s="8" t="s">
        <v>1</v>
      </c>
      <c r="B348" s="11" t="s">
        <v>3</v>
      </c>
      <c r="C348" s="5">
        <v>0</v>
      </c>
      <c r="D348" s="34">
        <v>147102</v>
      </c>
      <c r="E348" s="34">
        <v>142053</v>
      </c>
    </row>
    <row r="349" spans="1:5">
      <c r="A349" s="8" t="s">
        <v>2</v>
      </c>
      <c r="B349" s="11" t="s">
        <v>4</v>
      </c>
      <c r="C349" s="5"/>
      <c r="D349" s="34"/>
      <c r="E349" s="5"/>
    </row>
    <row r="350" spans="1:5">
      <c r="A350" s="26"/>
      <c r="B350" s="13" t="s">
        <v>8</v>
      </c>
      <c r="C350" s="34">
        <v>0</v>
      </c>
      <c r="D350" s="34">
        <f>SUM(D348:D349)</f>
        <v>147102</v>
      </c>
      <c r="E350" s="34">
        <f>SUM(E348:E349)</f>
        <v>142053</v>
      </c>
    </row>
    <row r="352" spans="1:5">
      <c r="A352" s="23" t="s">
        <v>56</v>
      </c>
      <c r="B352" s="2" t="s">
        <v>57</v>
      </c>
    </row>
    <row r="354" spans="1:5" ht="40.5">
      <c r="A354" s="24" t="s">
        <v>7</v>
      </c>
      <c r="B354" s="4" t="s">
        <v>28</v>
      </c>
      <c r="C354" s="15" t="s">
        <v>5</v>
      </c>
      <c r="D354" s="15" t="s">
        <v>6</v>
      </c>
      <c r="E354" s="15" t="s">
        <v>0</v>
      </c>
    </row>
    <row r="355" spans="1:5">
      <c r="A355" s="8" t="s">
        <v>1</v>
      </c>
      <c r="B355" s="11" t="s">
        <v>3</v>
      </c>
      <c r="C355" s="5">
        <v>9720</v>
      </c>
      <c r="D355" s="34">
        <v>9720</v>
      </c>
      <c r="E355" s="34">
        <v>8451</v>
      </c>
    </row>
    <row r="356" spans="1:5">
      <c r="A356" s="8" t="s">
        <v>2</v>
      </c>
      <c r="B356" s="11" t="s">
        <v>4</v>
      </c>
      <c r="C356" s="5"/>
      <c r="D356" s="34"/>
      <c r="E356" s="5"/>
    </row>
    <row r="357" spans="1:5">
      <c r="A357" s="26"/>
      <c r="B357" s="13" t="s">
        <v>8</v>
      </c>
      <c r="C357" s="34">
        <f>SUM(C355:C356)</f>
        <v>9720</v>
      </c>
      <c r="D357" s="34">
        <f>SUM(D355:D356)</f>
        <v>9720</v>
      </c>
      <c r="E357" s="34">
        <f>SUM(E355:E356)</f>
        <v>8451</v>
      </c>
    </row>
    <row r="359" spans="1:5" ht="42.75" customHeight="1">
      <c r="B359" s="36" t="s">
        <v>59</v>
      </c>
      <c r="C359" s="36"/>
      <c r="D359" s="36"/>
      <c r="E359" s="36"/>
    </row>
    <row r="361" spans="1:5" ht="40.5">
      <c r="A361" s="24" t="s">
        <v>7</v>
      </c>
      <c r="B361" s="4" t="s">
        <v>28</v>
      </c>
      <c r="C361" s="15" t="s">
        <v>5</v>
      </c>
      <c r="D361" s="15" t="s">
        <v>6</v>
      </c>
      <c r="E361" s="15" t="s">
        <v>0</v>
      </c>
    </row>
    <row r="362" spans="1:5">
      <c r="A362" s="8" t="s">
        <v>1</v>
      </c>
      <c r="B362" s="11" t="s">
        <v>3</v>
      </c>
      <c r="C362" s="34">
        <f>C355+C348+C341+C334+C327+C320+C309+C302+C295+C288+C281+C272+C263+C253+C204+C155+C106+C57+C8</f>
        <v>2009432</v>
      </c>
      <c r="D362" s="34">
        <f>D355+D348+D341+D334+D327+D320+D309+D302+D295+D288+D281+D272+D263+D253+D204+D155+D106+D57+D8</f>
        <v>3728070</v>
      </c>
      <c r="E362" s="34">
        <f>E355+E348+E341+E334+E327+E320+E309+E302+E295+E288+E281+E272+E263+E253+E204+E155+E106+E57+E8</f>
        <v>3349156.4400000004</v>
      </c>
    </row>
    <row r="363" spans="1:5">
      <c r="A363" s="8" t="s">
        <v>2</v>
      </c>
      <c r="B363" s="11" t="s">
        <v>4</v>
      </c>
      <c r="C363" s="34">
        <f>C356+C349+C342+C335+C328+C321+C310+C303+C296+C289+C282+C273+C264+C255+C241+C192+C143+C94+C45</f>
        <v>6378153</v>
      </c>
      <c r="D363" s="34">
        <f>D356+D349+D342+D335+D328+D321+D310+D303+D296+D289+D282+D273+D264+D255+D241+D192+D143+D94+D45</f>
        <v>4118955</v>
      </c>
      <c r="E363" s="34">
        <f>E356+E349+E342+E335+E328+E321+E310+E303+E296+E289+E282+E273+E264+E255+E241+E192+E143+E94+E45</f>
        <v>3781161.5300000003</v>
      </c>
    </row>
    <row r="364" spans="1:5">
      <c r="A364" s="26"/>
      <c r="B364" s="13" t="s">
        <v>8</v>
      </c>
      <c r="C364" s="34">
        <f>SUM(C362:C363)</f>
        <v>8387585</v>
      </c>
      <c r="D364" s="34">
        <f>SUM(D362:D363)</f>
        <v>7847025</v>
      </c>
      <c r="E364" s="34">
        <f>SUM(E362:E363)</f>
        <v>7130317.9700000007</v>
      </c>
    </row>
    <row r="366" spans="1:5">
      <c r="A366" s="45" t="s">
        <v>64</v>
      </c>
    </row>
  </sheetData>
  <mergeCells count="12">
    <mergeCell ref="B359:E359"/>
    <mergeCell ref="A4:E4"/>
    <mergeCell ref="B285:E285"/>
    <mergeCell ref="B331:E331"/>
    <mergeCell ref="B338:E338"/>
    <mergeCell ref="B5:E5"/>
    <mergeCell ref="B54:E54"/>
    <mergeCell ref="B103:E103"/>
    <mergeCell ref="B201:E201"/>
    <mergeCell ref="B250:E250"/>
    <mergeCell ref="B260:E260"/>
    <mergeCell ref="B269:E269"/>
  </mergeCells>
  <pageMargins left="0.70866141732283472" right="0.70866141732283472" top="0.74803149606299213" bottom="0.74803149606299213" header="0.31496062992125984" footer="0.31496062992125984"/>
  <pageSetup paperSize="9" scale="85" firstPageNumber="181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Starostwo</cp:lastModifiedBy>
  <cp:lastPrinted>2011-03-21T14:09:36Z</cp:lastPrinted>
  <dcterms:created xsi:type="dcterms:W3CDTF">2011-02-21T09:38:24Z</dcterms:created>
  <dcterms:modified xsi:type="dcterms:W3CDTF">2011-03-23T11:55:47Z</dcterms:modified>
</cp:coreProperties>
</file>