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'Arkusz1'!$A$1:$T$68</definedName>
    <definedName name="_xlnm.Print_Titles" localSheetId="0">'Arkusz1'!$6:$7</definedName>
  </definedNames>
  <calcPr fullCalcOnLoad="1" fullPrecision="0"/>
</workbook>
</file>

<file path=xl/sharedStrings.xml><?xml version="1.0" encoding="utf-8"?>
<sst xmlns="http://schemas.openxmlformats.org/spreadsheetml/2006/main" count="122" uniqueCount="106">
  <si>
    <t>OPIEKA SPOŁECZNA</t>
  </si>
  <si>
    <t>Domy Pomocy Społecznej</t>
  </si>
  <si>
    <t>RÓŻNE ROZLICZENIA</t>
  </si>
  <si>
    <t>OŚWIATA I WYCHOWANIE</t>
  </si>
  <si>
    <t>Wpływy z usług</t>
  </si>
  <si>
    <t>Dz.</t>
  </si>
  <si>
    <t>WYSZCZEGÓLNIENIE DOCHODU BUDŻETOWEGO</t>
  </si>
  <si>
    <t>R.</t>
  </si>
  <si>
    <t>P.</t>
  </si>
  <si>
    <t>.0830</t>
  </si>
  <si>
    <t xml:space="preserve">BUDŻET   2007 </t>
  </si>
  <si>
    <t xml:space="preserve">%  </t>
  </si>
  <si>
    <t xml:space="preserve">%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</si>
  <si>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</si>
  <si>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</si>
  <si>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</si>
  <si>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</si>
  <si>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 xml:space="preserve">PRZEWIDYWANE  WYKONANIE BUDŻETU  NA  31.12.2009 </t>
  </si>
  <si>
    <t>Wykonanie 30.06.2008</t>
  </si>
  <si>
    <t>Wykonanie 31.12.2007 R.</t>
  </si>
  <si>
    <t>Wykonanie 31.12.2008 R.</t>
  </si>
  <si>
    <t>WYKONANIE NA 31.12.2010</t>
  </si>
  <si>
    <t xml:space="preserve">PLAN  WG STANU  NA DZIEŃ 31.12.2010 </t>
  </si>
  <si>
    <t xml:space="preserve">Wyjaśnienie różnic </t>
  </si>
  <si>
    <t>W Y S Z C Z E G Ó L N I E N I E</t>
  </si>
  <si>
    <t>OBSŁUGA DŁUGU PUBLICZNEGO</t>
  </si>
  <si>
    <t>-Rozliczenia z tytułu poręczeń i gwarancji udzielonych przez Skarb Państwa lub jednostkę samorządu terytorialnego  </t>
  </si>
  <si>
    <t>Wypłaty z tytułu gwarancji i poręczeń</t>
  </si>
  <si>
    <t>DOCHODY OD OSÓB PRAWN., OD OSÓB FIZYCZNYCH  I OD  INNYCH  JEDNOSTEK  NIE  POSIADAJĄCYCH  OSOBOWOŚCI  PRAWNEJ ORAZ WYDATKI ZWIĄZANE Z ICH POBOREM</t>
  </si>
  <si>
    <t>Udziały  powiatów w  podatkach  stanowiących dochód  budżetu państwa</t>
  </si>
  <si>
    <t>Wpływy z innych opłat stanowiących dochody jednostek samorządu terytorialnego na podstawie ustaw  </t>
  </si>
  <si>
    <t>0490</t>
  </si>
  <si>
    <t>Wpływy z innych lokalnych opłat pobieranych przez jednostki samorządu terytorialnego na podstawie odrębnych ustaw  </t>
  </si>
  <si>
    <t>0010</t>
  </si>
  <si>
    <t>Podatek dochodowy od osób fizycznych</t>
  </si>
  <si>
    <t>0020</t>
  </si>
  <si>
    <t xml:space="preserve">Podatek dochodowy od osób prawnych </t>
  </si>
  <si>
    <t>6207</t>
  </si>
  <si>
    <t xml:space="preserve">Pozostała działalność 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</si>
  <si>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</si>
  <si>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Rezerwy ogólne i celowe</t>
  </si>
  <si>
    <t>Rezerwy</t>
  </si>
  <si>
    <t>POZOSTAŁE ZADANIA W ZAKRESIE POLITYKI SPOŁECZNEJ</t>
  </si>
  <si>
    <t xml:space="preserve">Szkoły zawodowe </t>
  </si>
  <si>
    <t xml:space="preserve">Wydatki  inwestycyjne  jednostek  budżetowych </t>
  </si>
  <si>
    <t>Dotacje celowe otrzymane z gminy na inwestycje i zakupy inwestycyjne realizowane na podstawie porozumień (umów) między jednostkami samorządu terytorialnego  </t>
  </si>
  <si>
    <t>TRANSPORT I ŁĄCZNOŚĆ</t>
  </si>
  <si>
    <t xml:space="preserve">DROGI PUBLICZNE POWIATOWE </t>
  </si>
  <si>
    <t>Dotacja celowa otrzymana z tytułu pomocy finansowej  udzielonej między jednostkami samorządu terytorialnego  na dofinansowanie  własnych zadań inwestycyjnych i zakupów inwestycyjnych</t>
  </si>
  <si>
    <t>Środki na dofinansowanie własnych zadań bieżących gmin(związków gmin),powiatów(związków powiatów)samorządów województw, pozyskane z innych źródeł</t>
  </si>
  <si>
    <t>KULTURA FIZYCZNA</t>
  </si>
  <si>
    <t>Pozostała działalność</t>
  </si>
  <si>
    <t>Dotacje z państwowych funduszy celowych na finansowanie lub dofinansowanie kosztów realizacji inwestycji i zakupów inwestycyjnych jednostek niezaliczanych do sektora finansów publicznych</t>
  </si>
  <si>
    <t>omówiono wyłącznie odchylenia istotne .</t>
  </si>
  <si>
    <t xml:space="preserve"> TRANSPORT I ŁĄCZNOŚĆ</t>
  </si>
  <si>
    <t xml:space="preserve">Drogi publiczne powiatowe </t>
  </si>
  <si>
    <t>Nie uruchomiono gwarancji i poręczeń. ( opis w zał. nr 3 )</t>
  </si>
  <si>
    <t xml:space="preserve">PLAN  WG STANU  NA DZIEŃ 31.12.2014 </t>
  </si>
  <si>
    <t>WYKONANIE NA 31.12.2014</t>
  </si>
  <si>
    <t>WYJAŚNIENIE RÓŻNIC W DOCHODACH I WYDATKACH  BUDŻETOWYCH ZA  2014 ROK</t>
  </si>
  <si>
    <t xml:space="preserve">DOCHODY  BUDŻETOWE W ROKU 2014 </t>
  </si>
  <si>
    <t>WYDATKI  BUDŻETOWE W ROKU 2014</t>
  </si>
  <si>
    <t>Kwoty planowanego udziału gmin powiatu toruńskiego w programie inwestycyjnym na drogach powiatowych oparto o podpisane porozumienia z gminami . W trakcie realizacji poszczególnych zadań następowała rozbieżność pomiędzy planem a kwotą rzeczywistego zaangażowania opartą o rozstrzygnięcia w ramach procedur zamówienia publicznego . Wszystkie porozumienia zostały rozliczone w roku 2014.</t>
  </si>
  <si>
    <t>DZIAŁALNOŚĆ USŁUGOWA</t>
  </si>
  <si>
    <t>Opracowania geodezyjne i kartograficzne</t>
  </si>
  <si>
    <t xml:space="preserve">Wpływy z usług </t>
  </si>
  <si>
    <t>.0420</t>
  </si>
  <si>
    <t>Wpływy z opłaty komunikacyjnej</t>
  </si>
  <si>
    <t xml:space="preserve">Opłata za usługi geodezyjne  - wg zapotrzebowania na usługę mieszkańców powiatu oraz podmiotów prawnych corocznie odbiega od planowania budżetu , który oparty jest o dane historyczne.Dodatkowo w roku 2014 nastąpiła sprzedaż map dla osób prawnych na kwotę 369.126 zł </t>
  </si>
  <si>
    <t>Opłata za usługi komunikacyjne  - wg zapotrzebowania na usługę mieszkańców powiatu oraz podmiotów prawnych corocznie odbiega od planowania budżetu , który oparty jest o dane historyczne.</t>
  </si>
  <si>
    <t>.0970</t>
  </si>
  <si>
    <t>Różne rozliczenia finansowe</t>
  </si>
  <si>
    <t>Licea ogólnokształcące</t>
  </si>
  <si>
    <t xml:space="preserve">Wykonanie w r. 80130 par. 2001 - środki na program Comenius dla szkół w Gronowie i Chełmży </t>
  </si>
  <si>
    <t>j.w</t>
  </si>
  <si>
    <t xml:space="preserve">Środki na programy edukacyjne dla Z.SZ. CKU w Gronowie i Z.SZ w Chełmży  na rok 2014 i 2015 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</si>
  <si>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</si>
  <si>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 xml:space="preserve"> </t>
  </si>
  <si>
    <t xml:space="preserve">Środki  na   dofinansowanie  własnych  inwestycji  gmin (  związków  gmin )  ,powiatów I związków  powiatów ) ,  samorządów  województw ,pozyskane  z innych  źródeł </t>
  </si>
  <si>
    <t>wykonanie w dz. 926 r. 92695</t>
  </si>
  <si>
    <t>Dotacja otrzymana z Ministerstwa Sportu i Turystyki  na zadanie związane z budową boiska sportowego przy Z.SZ w Chełmży . Zadanie została wykonane i rozliczone finansowo.</t>
  </si>
  <si>
    <t>Zwrot środków z rachunku dochodów wyodrębnionych .</t>
  </si>
  <si>
    <t>par.4810</t>
  </si>
  <si>
    <t>Nie uruchomiono rezerwy  celowej  -art. 26  ustawy z dnia 26 kwietnia 2007roku  o zarządzaniu  kryzysowym  w wysokości 170.000 zł . Nie rozdysponowano w całości rezerwy ogólnej w wysokości  12.677 zł.</t>
  </si>
  <si>
    <t xml:space="preserve">Składki na ubezpiecz. zdrowotne oraz świadczenia dla osób nieobjętych obowiązkiem ubezpieczenia  zdrowotnego </t>
  </si>
  <si>
    <t>OCHRONA ZDROWIA</t>
  </si>
  <si>
    <t>Składki na ubezpieczenie zdrowotne</t>
  </si>
  <si>
    <t>Środki UE na projekt "Przebudowa  systemu  ogrzewania  budynku i przygotowania ciepłej  wody użytkowej  poprzez zastosowanie pompy ciepła wykorzystującej energię geotermalną  ziemi  Domu Pomocy Społecznej  w Dobrzejewicach. Do rozliczenia w roku 2015  środki w wysokości 105.613 zł - wniosek końcowy  o płatność złożono 27 lutego 2015 roku.</t>
  </si>
  <si>
    <t>W  szczególności w dwóch  programach UE nastąpiło przesunięcie harmonogramu realizacji wydatków na rok 2015:</t>
  </si>
  <si>
    <t>EDUKACYJNA OPIEKA WYCHOWAWCZA</t>
  </si>
  <si>
    <t xml:space="preserve">Internaty i bursy szkolne </t>
  </si>
  <si>
    <t>Łącznie różne paragrafy bieżące</t>
  </si>
  <si>
    <t>Zakup materiałów i wyposażenia</t>
  </si>
  <si>
    <t>Załącznik nr 7 do Uchwały Nr 27/2015</t>
  </si>
  <si>
    <t>Zarządu Powiatu Toruńskiego z dnia 18 marca 2015 r.</t>
  </si>
  <si>
    <r>
      <rPr>
        <b/>
        <sz val="10"/>
        <rFont val="Arial"/>
        <family val="2"/>
      </rPr>
      <t xml:space="preserve">Szkoła  przyszła  do  Ciebie  -wykorzystaj tę szansę - Z.SZ.  CKU  Gronowo </t>
    </r>
    <r>
      <rPr>
        <sz val="10"/>
        <rFont val="Arial"/>
        <family val="2"/>
      </rPr>
      <t>. Projekt nie został w całości wykonany w roku 2014 w związku z czym nastąpiły zmiany w harmonogramie wydatków  tego projektu.  Zmiany te w były spowodowane przedłużającymi się procedurami przetargowymi  i problemami ż wyłonieniem wykonawców na realizację  części zadań w projekcie.  Dotyczyło to trzech kursów, których realizacja była  zaplanowana  na 2014 rok.  Były to następujące kursy: spawanie łukowe elektrodą otuloną – metoda MAG, spawanie łukowe elektrodą otuloną – metoda MMA oraz kurs – operator koparko-ładowarki. Kursy te zostaną zrealizowane w 2015 roku.</t>
    </r>
  </si>
  <si>
    <r>
      <rPr>
        <b/>
        <sz val="10"/>
        <rFont val="Arial"/>
        <family val="2"/>
      </rPr>
      <t>"Zawodowy paszport do kariery" .</t>
    </r>
    <r>
      <rPr>
        <sz val="10"/>
        <rFont val="Arial"/>
        <family val="2"/>
      </rPr>
      <t>Niewykonanie wydatków w w/w projekcie zostało spowodowane następującymi czynnikami:
• nierozstrzygnięciem przetargu na zakup wyposażenia do pracowni sprzedawcy,
• brakiem możliwości dokonania zakupów materiałów biurowych na koniec roku budżetowego (nastąpiłoby przekroczenie limitu na procedurę bezprzetargową na zakup materiałów biurowych dla Starostwa Powiatowego w Toruniu.)
• częściowe niewykonanie planu zajęć edukacyjnych z powodu trudności w kompletowaniu grup szkolnych , za które miały być wypłacone wynagrodzenia dla nauczycieli.</t>
    </r>
  </si>
  <si>
    <t>Planowane środki jako udział partnerów projektu "Poprawa bezpieczeństwa na drogach publicznych poprzez wybudowanie dróg rowerowych " w przypadku dwóch projektów już zakończonych ( Droga rowerowa na Osiek i Unisław ) nie zostały ściągnięte z uwagi na wzrost w roku 2014 dofinansowania tych zadań ze środków unijnych ( z 60 % do 85 %) . Konieczne były zatem zwroty partnerom części już zapłaconych w latach wcześniejszych dotacji . W budżecie zapisy te nie zostały na koniec roku skorygowane ponieważ  rozliczenia z partnerami nastąpiły 30 grudnia 2014 roku.</t>
  </si>
  <si>
    <t>Wpłaty  środków UE na trzy projekty  w ramach zadania "Poprawa bezpieczeństwa na drogach publicznych poprzez wybudowanie dróg rowerowych :                                                                                                                            1. Droga rowerowa Złotoria Osiek  - wpłata 1.250.790 zł .                                                                                                   2. Droga rowerowa Toruń - Wybcz - Unisław - 1.971.375 zł .                                                                                                            3. Droga rowerowa Toruń -Chełmża -Kamionki      - 4.603.391 zł .   Rozliczanie środków przez Marszałka Województwa Kujawsko-Pomorskiego w ramach dwóch zakończonych projektów ( poz. 1 i 2 ) oraz w ramach zadania planowanego do zakończenia do 30.06.2015 roku ( poz. nr 3 )uzależnione jest od znacznej ilości dokumentacji źródłowej do sprawdzenia oraz okresu , za który te dokumenty zostały sporządzone (okres trwania projektu od grudnia 2008 roku ) jak również zmianą zasad udziału środków unijnych w w.w projektach ( z 60 % dofinansowania do 85 % ) i konieczność ponownej weryfikacji już zakończonych procedur kontroli dokumentacji  finansowej , technicznej , czy rozliczeniowej.</t>
  </si>
  <si>
    <t>Nierównomierny wpływ udziałów powiatu w podatku od osób prawnych w poszczególnych latach uzależniony jest od wyników finansowych poszczególnych firm, które funkcjonują na terenie naszego powiatu.</t>
  </si>
  <si>
    <t>1. W zadaniu "Termomodernizacja budynku warsztatów Zespołu Szkół, CKU w Gronowie” środki w wysokości 831 553,87 zł.stanowiły refundację kosztów roku 2014 jak również refundację środków wydatkowanych w latach poprzednich . Wpłaty z rozliczenia lat poprzednich nie były objęte planowaniem .                                                                                         2. W zadaniu "Przygotowanie infrastruktury pod szkolnictwo zawodowo-rolnicze. Adaptacja i dostosowanie oraz wyposażenie istniejących pomieszczeń na pracownię  eksploatacji pojazdów rolniczych, pracownię diagnostyki obsługi i kontroli maszyn rolniczych oraz salę wykładową budynku warsztatów szkolnych Zespołu Szkół – Centrum Kształcenia Ustawicznego w Gronowie” kwota dofinansowania roku 2014 wynosiła 283 896,84 zł.</t>
  </si>
  <si>
    <t>Wpływy kasowe opłat i kar za zajęcie pasa ruchu drogowego opisane zostały szczegółowo w zał. Nr 3 w części dotyczącej działu 600 - Transport i Łączność.</t>
  </si>
  <si>
    <t>Kwota rzeczywistych wpływów z tytułu opłat za pobyt w domach pomocy społecznej na terenie powiatu toruńskiego.</t>
  </si>
  <si>
    <t>Mniejsze zapotrzebowanie PUP dla PT w Toruniu  na składki zdrowotne dla osób bezrobotnych bez prawa do zasiłku . Środki dotacji celowej Wojewody Kujawsko-Pomorskiego zostały zwrócone.</t>
  </si>
  <si>
    <t>Nastąpiło przesunięcie harmonogramu wydatków na projekcie "Poprawa bezpieczeństwa na drogach publicznych poprzez wybudowanie dróg rowerowych - III etap - Toruń - Chełmża - Kamionki Małe.</t>
  </si>
  <si>
    <t>Oszczędności z tyt. zmniejszonego zapotrzebowania na olej opałowy grzewczy w Z.Sz. CKU Gronowo.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</si>
</sst>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9" fontId="2" fillId="33" borderId="10" xfId="0" applyNumberFormat="1" applyFont="1" applyFill="1" applyBorder="1" applyAlignment="1">
      <alignment wrapText="1"/>
    </xf>
    <xf numFmtId="3" fontId="2" fillId="33" borderId="11" xfId="0" applyNumberFormat="1" applyFont="1" applyFill="1" applyBorder="1" applyAlignment="1">
      <alignment horizontal="center" wrapText="1"/>
    </xf>
    <xf numFmtId="9" fontId="2" fillId="33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 wrapText="1"/>
    </xf>
    <xf numFmtId="9" fontId="2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9" fontId="2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shrinkToFit="1"/>
    </xf>
    <xf numFmtId="3" fontId="3" fillId="33" borderId="10" xfId="0" applyNumberFormat="1" applyFont="1" applyFill="1" applyBorder="1" applyAlignment="1">
      <alignment vertical="center" shrinkToFit="1"/>
    </xf>
    <xf numFmtId="10" fontId="4" fillId="33" borderId="1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9" fontId="2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1" fontId="2" fillId="33" borderId="13" xfId="0" applyNumberFormat="1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40" fillId="0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shrinkToFit="1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right" vertical="center" shrinkToFit="1"/>
    </xf>
    <xf numFmtId="3" fontId="3" fillId="33" borderId="0" xfId="0" applyNumberFormat="1" applyFont="1" applyFill="1" applyBorder="1" applyAlignment="1">
      <alignment vertical="center" shrinkToFit="1"/>
    </xf>
    <xf numFmtId="10" fontId="4" fillId="33" borderId="0" xfId="0" applyNumberFormat="1" applyFont="1" applyFill="1" applyBorder="1" applyAlignment="1">
      <alignment vertical="center" shrinkToFit="1"/>
    </xf>
    <xf numFmtId="3" fontId="40" fillId="0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wrapText="1"/>
    </xf>
    <xf numFmtId="3" fontId="41" fillId="0" borderId="12" xfId="0" applyNumberFormat="1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wrapText="1"/>
    </xf>
    <xf numFmtId="1" fontId="3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right"/>
    </xf>
    <xf numFmtId="3" fontId="40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4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vertical="center" wrapText="1" shrinkToFit="1"/>
    </xf>
    <xf numFmtId="3" fontId="40" fillId="35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3" fontId="40" fillId="35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shrinkToFit="1"/>
    </xf>
    <xf numFmtId="1" fontId="4" fillId="33" borderId="0" xfId="0" applyNumberFormat="1" applyFont="1" applyFill="1" applyBorder="1" applyAlignment="1">
      <alignment horizontal="center" vertical="center" shrinkToFit="1"/>
    </xf>
    <xf numFmtId="1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3" fontId="3" fillId="33" borderId="12" xfId="0" applyNumberFormat="1" applyFont="1" applyFill="1" applyBorder="1" applyAlignment="1">
      <alignment/>
    </xf>
    <xf numFmtId="9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 quotePrefix="1">
      <alignment horizontal="right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 quotePrefix="1">
      <alignment horizontal="right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left" vertical="center" wrapText="1"/>
    </xf>
    <xf numFmtId="1" fontId="40" fillId="35" borderId="10" xfId="0" applyNumberFormat="1" applyFont="1" applyFill="1" applyBorder="1" applyAlignment="1">
      <alignment vertical="center" wrapText="1" shrinkToFi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vertical="center" wrapText="1" shrinkToFit="1"/>
      <protection locked="0"/>
    </xf>
    <xf numFmtId="1" fontId="3" fillId="33" borderId="10" xfId="0" applyNumberFormat="1" applyFont="1" applyFill="1" applyBorder="1" applyAlignment="1">
      <alignment vertical="center" wrapText="1" shrinkToFit="1"/>
    </xf>
    <xf numFmtId="1" fontId="2" fillId="33" borderId="10" xfId="0" applyNumberFormat="1" applyFont="1" applyFill="1" applyBorder="1" applyAlignment="1">
      <alignment vertical="center" wrapText="1" shrinkToFit="1"/>
    </xf>
    <xf numFmtId="1" fontId="40" fillId="35" borderId="10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1" fontId="4" fillId="33" borderId="14" xfId="0" applyNumberFormat="1" applyFont="1" applyFill="1" applyBorder="1" applyAlignment="1">
      <alignment horizontal="center" vertical="center" wrapText="1" shrinkToFit="1"/>
    </xf>
    <xf numFmtId="1" fontId="4" fillId="33" borderId="12" xfId="0" applyNumberFormat="1" applyFont="1" applyFill="1" applyBorder="1" applyAlignment="1">
      <alignment horizontal="center" vertical="center" wrapText="1" shrinkToFit="1"/>
    </xf>
    <xf numFmtId="1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2" xfId="0" applyNumberFormat="1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" fontId="4" fillId="33" borderId="15" xfId="0" applyNumberFormat="1" applyFont="1" applyFill="1" applyBorder="1" applyAlignment="1">
      <alignment horizontal="center" vertical="center" wrapText="1" shrinkToFit="1"/>
    </xf>
    <xf numFmtId="1" fontId="3" fillId="33" borderId="15" xfId="0" applyNumberFormat="1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wrapText="1"/>
    </xf>
    <xf numFmtId="3" fontId="40" fillId="35" borderId="13" xfId="0" applyNumberFormat="1" applyFont="1" applyFill="1" applyBorder="1" applyAlignment="1">
      <alignment horizontal="center" vertical="center" wrapText="1"/>
    </xf>
    <xf numFmtId="3" fontId="40" fillId="35" borderId="24" xfId="0" applyNumberFormat="1" applyFont="1" applyFill="1" applyBorder="1" applyAlignment="1">
      <alignment horizontal="center" vertical="center" wrapText="1"/>
    </xf>
    <xf numFmtId="3" fontId="40" fillId="35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1" fontId="40" fillId="35" borderId="13" xfId="0" applyNumberFormat="1" applyFont="1" applyFill="1" applyBorder="1" applyAlignment="1">
      <alignment horizontal="center" vertical="center" wrapText="1" shrinkToFit="1"/>
    </xf>
    <xf numFmtId="1" fontId="40" fillId="35" borderId="24" xfId="0" applyNumberFormat="1" applyFont="1" applyFill="1" applyBorder="1" applyAlignment="1">
      <alignment horizontal="center" vertical="center" wrapText="1" shrinkToFit="1"/>
    </xf>
    <xf numFmtId="1" fontId="40" fillId="35" borderId="11" xfId="0" applyNumberFormat="1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left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68"/>
  <sheetViews>
    <sheetView tabSelected="1" view="pageBreakPreview" zoomScale="60" zoomScalePageLayoutView="0" workbookViewId="0" topLeftCell="A1">
      <selection activeCell="U65" sqref="U65"/>
    </sheetView>
  </sheetViews>
  <sheetFormatPr defaultColWidth="9.00390625" defaultRowHeight="12.75"/>
  <cols>
    <col min="1" max="1" width="4.625" style="32" customWidth="1"/>
    <col min="2" max="2" width="8.00390625" style="31" customWidth="1"/>
    <col min="3" max="3" width="7.25390625" style="32" customWidth="1"/>
    <col min="4" max="4" width="37.00390625" style="31" customWidth="1"/>
    <col min="5" max="5" width="8.125" style="32" hidden="1" customWidth="1"/>
    <col min="6" max="6" width="6.75390625" style="33" hidden="1" customWidth="1"/>
    <col min="7" max="7" width="4.375" style="34" hidden="1" customWidth="1"/>
    <col min="8" max="8" width="8.125" style="32" hidden="1" customWidth="1"/>
    <col min="9" max="9" width="7.625" style="33" hidden="1" customWidth="1"/>
    <col min="10" max="10" width="4.00390625" style="34" hidden="1" customWidth="1"/>
    <col min="11" max="11" width="8.625" style="32" hidden="1" customWidth="1"/>
    <col min="12" max="12" width="6.75390625" style="33" hidden="1" customWidth="1"/>
    <col min="13" max="13" width="4.00390625" style="34" hidden="1" customWidth="1"/>
    <col min="14" max="14" width="11.25390625" style="32" hidden="1" customWidth="1"/>
    <col min="15" max="15" width="11.125" style="33" hidden="1" customWidth="1"/>
    <col min="16" max="16" width="5.75390625" style="34" hidden="1" customWidth="1"/>
    <col min="17" max="17" width="11.25390625" style="32" hidden="1" customWidth="1"/>
    <col min="18" max="18" width="15.875" style="32" customWidth="1"/>
    <col min="19" max="19" width="14.375" style="32" customWidth="1"/>
    <col min="20" max="20" width="61.875" style="31" customWidth="1"/>
    <col min="21" max="21" width="11.25390625" style="32" bestFit="1" customWidth="1"/>
    <col min="22" max="22" width="52.625" style="32" bestFit="1" customWidth="1"/>
    <col min="23" max="16384" width="9.125" style="32" customWidth="1"/>
  </cols>
  <sheetData>
    <row r="1" spans="1:20" s="76" customFormat="1" ht="12.75">
      <c r="A1" s="75" t="s">
        <v>93</v>
      </c>
      <c r="C1" s="75"/>
      <c r="D1" s="77"/>
      <c r="T1" s="91"/>
    </row>
    <row r="2" spans="1:20" s="76" customFormat="1" ht="12.75">
      <c r="A2" s="75" t="s">
        <v>94</v>
      </c>
      <c r="C2" s="75"/>
      <c r="D2" s="77"/>
      <c r="T2" s="91"/>
    </row>
    <row r="3" spans="1:16" ht="12.75">
      <c r="A3" s="75"/>
      <c r="B3" s="92"/>
      <c r="C3" s="93"/>
      <c r="D3" s="94"/>
      <c r="E3" s="74"/>
      <c r="F3" s="74"/>
      <c r="G3" s="32"/>
      <c r="I3" s="32"/>
      <c r="J3" s="32"/>
      <c r="L3" s="32"/>
      <c r="M3" s="32"/>
      <c r="O3" s="32"/>
      <c r="P3" s="32"/>
    </row>
    <row r="4" spans="1:16" ht="12.75">
      <c r="A4" s="95"/>
      <c r="B4" s="96"/>
      <c r="C4" s="97"/>
      <c r="D4" s="73" t="s">
        <v>59</v>
      </c>
      <c r="E4" s="74"/>
      <c r="F4" s="74"/>
      <c r="G4" s="32"/>
      <c r="I4" s="32"/>
      <c r="J4" s="32"/>
      <c r="L4" s="32"/>
      <c r="M4" s="32"/>
      <c r="O4" s="32"/>
      <c r="P4" s="32"/>
    </row>
    <row r="5" spans="1:190" s="98" customFormat="1" ht="12.75">
      <c r="A5" s="78" t="s">
        <v>60</v>
      </c>
      <c r="B5" s="59"/>
      <c r="C5" s="79"/>
      <c r="D5" s="59"/>
      <c r="E5" s="125">
        <v>2007</v>
      </c>
      <c r="F5" s="126"/>
      <c r="G5" s="127"/>
      <c r="H5" s="125">
        <v>2008</v>
      </c>
      <c r="I5" s="126"/>
      <c r="J5" s="126"/>
      <c r="K5" s="126"/>
      <c r="L5" s="126"/>
      <c r="M5" s="126"/>
      <c r="N5" s="128"/>
      <c r="O5" s="128"/>
      <c r="P5" s="128"/>
      <c r="Q5" s="128"/>
      <c r="R5" s="128"/>
      <c r="S5" s="79"/>
      <c r="T5" s="5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</row>
    <row r="6" spans="1:190" s="30" customFormat="1" ht="46.5" customHeight="1">
      <c r="A6" s="1" t="s">
        <v>5</v>
      </c>
      <c r="B6" s="2" t="s">
        <v>7</v>
      </c>
      <c r="C6" s="1" t="s">
        <v>8</v>
      </c>
      <c r="D6" s="3" t="s">
        <v>6</v>
      </c>
      <c r="E6" s="3" t="s">
        <v>10</v>
      </c>
      <c r="F6" s="4" t="s">
        <v>19</v>
      </c>
      <c r="G6" s="5" t="s">
        <v>11</v>
      </c>
      <c r="H6" s="3" t="s">
        <v>14</v>
      </c>
      <c r="I6" s="4" t="s">
        <v>18</v>
      </c>
      <c r="J6" s="5" t="s">
        <v>12</v>
      </c>
      <c r="K6" s="3" t="s">
        <v>15</v>
      </c>
      <c r="L6" s="4" t="s">
        <v>20</v>
      </c>
      <c r="M6" s="5" t="s">
        <v>12</v>
      </c>
      <c r="N6" s="72" t="s">
        <v>16</v>
      </c>
      <c r="O6" s="6" t="s">
        <v>13</v>
      </c>
      <c r="P6" s="7" t="s">
        <v>12</v>
      </c>
      <c r="Q6" s="72" t="s">
        <v>17</v>
      </c>
      <c r="R6" s="3" t="s">
        <v>57</v>
      </c>
      <c r="S6" s="3" t="s">
        <v>58</v>
      </c>
      <c r="T6" s="2" t="s">
        <v>23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</row>
    <row r="7" spans="1:190" s="30" customFormat="1" ht="12.75">
      <c r="A7" s="8">
        <v>1</v>
      </c>
      <c r="B7" s="3">
        <v>2</v>
      </c>
      <c r="C7" s="8">
        <v>3</v>
      </c>
      <c r="D7" s="3">
        <v>4</v>
      </c>
      <c r="E7" s="3"/>
      <c r="F7" s="4"/>
      <c r="G7" s="9"/>
      <c r="H7" s="3"/>
      <c r="I7" s="4"/>
      <c r="J7" s="9"/>
      <c r="K7" s="3"/>
      <c r="L7" s="4"/>
      <c r="M7" s="9"/>
      <c r="N7" s="72"/>
      <c r="O7" s="6"/>
      <c r="P7" s="10"/>
      <c r="Q7" s="72"/>
      <c r="R7" s="3">
        <v>5</v>
      </c>
      <c r="S7" s="3">
        <v>6</v>
      </c>
      <c r="T7" s="3">
        <v>8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</row>
    <row r="8" spans="1:22" s="99" customFormat="1" ht="12.75">
      <c r="A8" s="11">
        <v>600</v>
      </c>
      <c r="B8" s="12"/>
      <c r="C8" s="11"/>
      <c r="D8" s="129" t="s">
        <v>46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2"/>
      <c r="V8" s="32"/>
    </row>
    <row r="9" spans="1:22" s="30" customFormat="1" ht="12.75">
      <c r="A9" s="13"/>
      <c r="B9" s="14">
        <v>60014</v>
      </c>
      <c r="C9" s="13"/>
      <c r="D9" s="135" t="s">
        <v>47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4"/>
      <c r="V9" s="80"/>
    </row>
    <row r="10" spans="1:22" s="30" customFormat="1" ht="12.75" hidden="1">
      <c r="A10" s="13"/>
      <c r="B10" s="14"/>
      <c r="C10" s="81"/>
      <c r="D10" s="100"/>
      <c r="E10" s="16"/>
      <c r="F10" s="16"/>
      <c r="G10" s="17"/>
      <c r="H10" s="16"/>
      <c r="I10" s="16"/>
      <c r="J10" s="17"/>
      <c r="K10" s="16"/>
      <c r="L10" s="16"/>
      <c r="M10" s="17"/>
      <c r="N10" s="16"/>
      <c r="O10" s="16"/>
      <c r="P10" s="17"/>
      <c r="Q10" s="16"/>
      <c r="R10" s="82"/>
      <c r="S10" s="82"/>
      <c r="T10" s="2"/>
      <c r="V10" s="80"/>
    </row>
    <row r="11" spans="1:22" ht="115.5" customHeight="1">
      <c r="A11" s="15"/>
      <c r="B11" s="2"/>
      <c r="C11" s="101">
        <v>6610</v>
      </c>
      <c r="D11" s="42" t="s">
        <v>45</v>
      </c>
      <c r="E11" s="16">
        <v>38000</v>
      </c>
      <c r="F11" s="16">
        <v>39262</v>
      </c>
      <c r="G11" s="17">
        <f>F11/E11</f>
        <v>1.03</v>
      </c>
      <c r="H11" s="16">
        <v>37000</v>
      </c>
      <c r="I11" s="16">
        <v>17551</v>
      </c>
      <c r="J11" s="17">
        <f>I11/H11</f>
        <v>0.47</v>
      </c>
      <c r="K11" s="16">
        <v>37000</v>
      </c>
      <c r="L11" s="16">
        <v>34360</v>
      </c>
      <c r="M11" s="17">
        <f>L11/K11</f>
        <v>0.93</v>
      </c>
      <c r="N11" s="16">
        <v>34000</v>
      </c>
      <c r="O11" s="16">
        <v>15118</v>
      </c>
      <c r="P11" s="17">
        <f>O11/N11</f>
        <v>0.44</v>
      </c>
      <c r="Q11" s="16">
        <v>34000</v>
      </c>
      <c r="R11" s="43">
        <v>815777</v>
      </c>
      <c r="S11" s="43">
        <v>649164</v>
      </c>
      <c r="T11" s="83" t="s">
        <v>97</v>
      </c>
      <c r="V11" s="80"/>
    </row>
    <row r="12" spans="1:22" ht="75" customHeight="1">
      <c r="A12" s="15"/>
      <c r="B12" s="2"/>
      <c r="C12" s="102">
        <v>6630</v>
      </c>
      <c r="D12" s="42" t="s">
        <v>48</v>
      </c>
      <c r="E12" s="44">
        <v>844806</v>
      </c>
      <c r="F12" s="44">
        <v>703348</v>
      </c>
      <c r="G12" s="44">
        <f>SUM(H12:K12)</f>
        <v>1497971</v>
      </c>
      <c r="H12" s="44"/>
      <c r="I12" s="44"/>
      <c r="J12" s="44">
        <v>1497971</v>
      </c>
      <c r="K12" s="44"/>
      <c r="L12" s="43">
        <v>429641</v>
      </c>
      <c r="M12" s="43">
        <v>473849.43</v>
      </c>
      <c r="N12" s="20"/>
      <c r="O12" s="20"/>
      <c r="P12" s="21"/>
      <c r="Q12" s="20"/>
      <c r="R12" s="43">
        <v>1607300</v>
      </c>
      <c r="S12" s="43">
        <v>1568863</v>
      </c>
      <c r="T12" s="86" t="s">
        <v>62</v>
      </c>
      <c r="V12" s="80"/>
    </row>
    <row r="13" spans="1:22" ht="192" customHeight="1">
      <c r="A13" s="15"/>
      <c r="B13" s="2"/>
      <c r="C13" s="47" t="s">
        <v>37</v>
      </c>
      <c r="D13" s="42" t="s">
        <v>39</v>
      </c>
      <c r="E13" s="45"/>
      <c r="F13" s="45"/>
      <c r="G13" s="45"/>
      <c r="H13" s="45"/>
      <c r="I13" s="45"/>
      <c r="J13" s="45"/>
      <c r="K13" s="45"/>
      <c r="L13" s="46"/>
      <c r="M13" s="46"/>
      <c r="N13" s="20"/>
      <c r="O13" s="20"/>
      <c r="P13" s="21"/>
      <c r="Q13" s="20"/>
      <c r="R13" s="43">
        <v>9248692</v>
      </c>
      <c r="S13" s="43">
        <v>7825557</v>
      </c>
      <c r="T13" s="86" t="s">
        <v>98</v>
      </c>
      <c r="V13" s="80"/>
    </row>
    <row r="14" spans="1:22" s="30" customFormat="1" ht="12.75">
      <c r="A14" s="13">
        <v>710</v>
      </c>
      <c r="B14" s="14"/>
      <c r="C14" s="62"/>
      <c r="D14" s="61" t="s">
        <v>63</v>
      </c>
      <c r="E14" s="63"/>
      <c r="F14" s="63"/>
      <c r="G14" s="63"/>
      <c r="H14" s="63"/>
      <c r="I14" s="63"/>
      <c r="J14" s="63"/>
      <c r="K14" s="63"/>
      <c r="L14" s="64"/>
      <c r="M14" s="64"/>
      <c r="N14" s="103"/>
      <c r="O14" s="103"/>
      <c r="P14" s="104"/>
      <c r="Q14" s="103"/>
      <c r="R14" s="64"/>
      <c r="S14" s="65"/>
      <c r="T14" s="105"/>
      <c r="V14" s="84"/>
    </row>
    <row r="15" spans="1:22" s="30" customFormat="1" ht="25.5">
      <c r="A15" s="13"/>
      <c r="B15" s="14">
        <v>71014</v>
      </c>
      <c r="C15" s="62"/>
      <c r="D15" s="85" t="s">
        <v>64</v>
      </c>
      <c r="E15" s="63"/>
      <c r="F15" s="63"/>
      <c r="G15" s="63"/>
      <c r="H15" s="63"/>
      <c r="I15" s="63"/>
      <c r="J15" s="63"/>
      <c r="K15" s="63"/>
      <c r="L15" s="64"/>
      <c r="M15" s="64"/>
      <c r="N15" s="103"/>
      <c r="O15" s="103"/>
      <c r="P15" s="104"/>
      <c r="Q15" s="103"/>
      <c r="R15" s="66"/>
      <c r="S15" s="66"/>
      <c r="T15" s="105"/>
      <c r="V15" s="84"/>
    </row>
    <row r="16" spans="1:22" ht="63.75">
      <c r="A16" s="15"/>
      <c r="B16" s="2"/>
      <c r="C16" s="47" t="s">
        <v>9</v>
      </c>
      <c r="D16" s="60" t="s">
        <v>65</v>
      </c>
      <c r="E16" s="45"/>
      <c r="F16" s="45"/>
      <c r="G16" s="45"/>
      <c r="H16" s="45"/>
      <c r="I16" s="45"/>
      <c r="J16" s="45"/>
      <c r="K16" s="45"/>
      <c r="L16" s="46"/>
      <c r="M16" s="46"/>
      <c r="N16" s="20"/>
      <c r="O16" s="20"/>
      <c r="P16" s="21"/>
      <c r="Q16" s="20"/>
      <c r="R16" s="43">
        <v>1252000</v>
      </c>
      <c r="S16" s="43">
        <v>1449605</v>
      </c>
      <c r="T16" s="86" t="s">
        <v>68</v>
      </c>
      <c r="V16" s="80"/>
    </row>
    <row r="17" spans="1:20" s="99" customFormat="1" ht="41.25" customHeight="1">
      <c r="A17" s="11">
        <v>756</v>
      </c>
      <c r="B17" s="12"/>
      <c r="C17" s="11"/>
      <c r="D17" s="129" t="s">
        <v>28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2"/>
    </row>
    <row r="18" spans="1:20" s="30" customFormat="1" ht="44.25" customHeight="1">
      <c r="A18" s="13"/>
      <c r="B18" s="14">
        <v>75622</v>
      </c>
      <c r="C18" s="13"/>
      <c r="D18" s="132" t="s">
        <v>29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4"/>
    </row>
    <row r="19" spans="1:20" ht="38.25">
      <c r="A19" s="15"/>
      <c r="B19" s="2"/>
      <c r="C19" s="106"/>
      <c r="D19" s="107" t="s">
        <v>29</v>
      </c>
      <c r="E19" s="16">
        <v>40000</v>
      </c>
      <c r="F19" s="16">
        <v>147151</v>
      </c>
      <c r="G19" s="17">
        <f>F19/E19</f>
        <v>3.68</v>
      </c>
      <c r="H19" s="16">
        <v>57930</v>
      </c>
      <c r="I19" s="16">
        <v>93734</v>
      </c>
      <c r="J19" s="17">
        <f>I19/H19</f>
        <v>1.62</v>
      </c>
      <c r="K19" s="16">
        <v>57930</v>
      </c>
      <c r="L19" s="16">
        <v>234480</v>
      </c>
      <c r="M19" s="17">
        <f>L19/K19</f>
        <v>4.05</v>
      </c>
      <c r="N19" s="16">
        <v>175000</v>
      </c>
      <c r="O19" s="16">
        <v>68650</v>
      </c>
      <c r="P19" s="17">
        <f>O19/N19</f>
        <v>0.39</v>
      </c>
      <c r="Q19" s="16">
        <v>140000</v>
      </c>
      <c r="R19" s="16"/>
      <c r="S19" s="82"/>
      <c r="T19" s="2"/>
    </row>
    <row r="20" spans="1:20" ht="12.75">
      <c r="A20" s="15"/>
      <c r="B20" s="2"/>
      <c r="C20" s="106" t="s">
        <v>33</v>
      </c>
      <c r="D20" s="100" t="s">
        <v>34</v>
      </c>
      <c r="E20" s="16"/>
      <c r="F20" s="16"/>
      <c r="G20" s="17"/>
      <c r="H20" s="16"/>
      <c r="I20" s="16"/>
      <c r="J20" s="17"/>
      <c r="K20" s="16"/>
      <c r="L20" s="16"/>
      <c r="M20" s="17"/>
      <c r="N20" s="16"/>
      <c r="O20" s="16"/>
      <c r="P20" s="17"/>
      <c r="Q20" s="16"/>
      <c r="R20" s="43"/>
      <c r="S20" s="43"/>
      <c r="T20" s="2"/>
    </row>
    <row r="21" spans="1:20" ht="38.25">
      <c r="A21" s="15"/>
      <c r="B21" s="2"/>
      <c r="C21" s="106" t="s">
        <v>35</v>
      </c>
      <c r="D21" s="100" t="s">
        <v>36</v>
      </c>
      <c r="E21" s="16">
        <v>40000</v>
      </c>
      <c r="F21" s="16">
        <v>147151</v>
      </c>
      <c r="G21" s="17">
        <f>F21/E21</f>
        <v>3.68</v>
      </c>
      <c r="H21" s="16">
        <v>57930</v>
      </c>
      <c r="I21" s="16">
        <v>93734</v>
      </c>
      <c r="J21" s="17">
        <f>I21/H21</f>
        <v>1.62</v>
      </c>
      <c r="K21" s="16">
        <v>57930</v>
      </c>
      <c r="L21" s="16">
        <v>234480</v>
      </c>
      <c r="M21" s="17">
        <f>L21/K21</f>
        <v>4.05</v>
      </c>
      <c r="N21" s="16">
        <v>175000</v>
      </c>
      <c r="O21" s="16">
        <v>68650</v>
      </c>
      <c r="P21" s="17">
        <f>O21/N21</f>
        <v>0.39</v>
      </c>
      <c r="Q21" s="16">
        <v>140000</v>
      </c>
      <c r="R21" s="43">
        <v>550000</v>
      </c>
      <c r="S21" s="43">
        <v>321692</v>
      </c>
      <c r="T21" s="2" t="s">
        <v>99</v>
      </c>
    </row>
    <row r="22" spans="1:20" ht="38.25">
      <c r="A22" s="15"/>
      <c r="B22" s="14">
        <v>75618</v>
      </c>
      <c r="C22" s="106"/>
      <c r="D22" s="48" t="s">
        <v>30</v>
      </c>
      <c r="E22" s="20"/>
      <c r="F22" s="20"/>
      <c r="G22" s="21"/>
      <c r="H22" s="20"/>
      <c r="I22" s="20"/>
      <c r="J22" s="21"/>
      <c r="K22" s="20"/>
      <c r="L22" s="20"/>
      <c r="M22" s="21"/>
      <c r="N22" s="20"/>
      <c r="O22" s="20"/>
      <c r="P22" s="21"/>
      <c r="Q22" s="20"/>
      <c r="R22" s="43"/>
      <c r="S22" s="46"/>
      <c r="T22" s="2"/>
    </row>
    <row r="23" spans="1:20" ht="38.25">
      <c r="A23" s="15"/>
      <c r="B23" s="14"/>
      <c r="C23" s="106" t="s">
        <v>66</v>
      </c>
      <c r="D23" s="67" t="s">
        <v>67</v>
      </c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20"/>
      <c r="P23" s="21"/>
      <c r="Q23" s="20"/>
      <c r="R23" s="43">
        <v>2250000</v>
      </c>
      <c r="S23" s="46">
        <v>2455949</v>
      </c>
      <c r="T23" s="86" t="s">
        <v>69</v>
      </c>
    </row>
    <row r="24" spans="1:20" ht="51">
      <c r="A24" s="15"/>
      <c r="B24" s="2"/>
      <c r="C24" s="49" t="s">
        <v>31</v>
      </c>
      <c r="D24" s="42" t="s">
        <v>32</v>
      </c>
      <c r="E24" s="44">
        <v>115000</v>
      </c>
      <c r="F24" s="50">
        <v>115000</v>
      </c>
      <c r="G24" s="44">
        <f>SUM(H24:K24)</f>
        <v>115000</v>
      </c>
      <c r="H24" s="44"/>
      <c r="I24" s="44"/>
      <c r="J24" s="44"/>
      <c r="K24" s="44">
        <v>115000</v>
      </c>
      <c r="L24" s="43">
        <v>165000</v>
      </c>
      <c r="M24" s="43">
        <v>274728.99</v>
      </c>
      <c r="N24" s="20"/>
      <c r="O24" s="20"/>
      <c r="P24" s="21"/>
      <c r="Q24" s="20"/>
      <c r="R24" s="43">
        <v>280000</v>
      </c>
      <c r="S24" s="43">
        <v>378670</v>
      </c>
      <c r="T24" s="2" t="s">
        <v>101</v>
      </c>
    </row>
    <row r="25" spans="1:20" s="30" customFormat="1" ht="22.5" customHeight="1">
      <c r="A25" s="13">
        <v>758</v>
      </c>
      <c r="B25" s="14"/>
      <c r="C25" s="13"/>
      <c r="D25" s="135" t="s">
        <v>2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"/>
    </row>
    <row r="26" spans="1:20" ht="12.75">
      <c r="A26" s="15"/>
      <c r="B26" s="108">
        <v>75814</v>
      </c>
      <c r="C26" s="109"/>
      <c r="D26" s="85" t="s">
        <v>71</v>
      </c>
      <c r="E26" s="16">
        <v>40000</v>
      </c>
      <c r="F26" s="16">
        <v>147151</v>
      </c>
      <c r="G26" s="17">
        <f>F26/E26</f>
        <v>3.68</v>
      </c>
      <c r="H26" s="16">
        <v>57930</v>
      </c>
      <c r="I26" s="16">
        <v>93734</v>
      </c>
      <c r="J26" s="17">
        <f>I26/H26</f>
        <v>1.62</v>
      </c>
      <c r="K26" s="16">
        <v>57930</v>
      </c>
      <c r="L26" s="16">
        <v>234480</v>
      </c>
      <c r="M26" s="17">
        <f>L26/K26</f>
        <v>4.05</v>
      </c>
      <c r="N26" s="16">
        <v>175000</v>
      </c>
      <c r="O26" s="16">
        <v>68650</v>
      </c>
      <c r="P26" s="17">
        <f>O26/N26</f>
        <v>0.39</v>
      </c>
      <c r="Q26" s="16">
        <v>140000</v>
      </c>
      <c r="R26" s="16"/>
      <c r="S26" s="82"/>
      <c r="T26" s="2"/>
    </row>
    <row r="27" spans="1:20" ht="12.75">
      <c r="A27" s="15"/>
      <c r="B27" s="2"/>
      <c r="C27" s="51" t="s">
        <v>70</v>
      </c>
      <c r="D27" s="42"/>
      <c r="E27" s="110">
        <v>50000</v>
      </c>
      <c r="F27" s="110">
        <v>50000</v>
      </c>
      <c r="G27" s="86">
        <f>SUM(H27:K27)</f>
        <v>0</v>
      </c>
      <c r="H27" s="86"/>
      <c r="I27" s="86"/>
      <c r="J27" s="86"/>
      <c r="K27" s="86"/>
      <c r="L27" s="82">
        <v>100000</v>
      </c>
      <c r="M27" s="82">
        <v>346836.61</v>
      </c>
      <c r="N27" s="16"/>
      <c r="O27" s="16"/>
      <c r="P27" s="17"/>
      <c r="Q27" s="16"/>
      <c r="R27" s="82">
        <v>633894</v>
      </c>
      <c r="S27" s="43">
        <v>933894</v>
      </c>
      <c r="T27" s="2" t="s">
        <v>81</v>
      </c>
    </row>
    <row r="28" spans="1:20" s="99" customFormat="1" ht="12.75">
      <c r="A28" s="11">
        <v>801</v>
      </c>
      <c r="B28" s="12"/>
      <c r="C28" s="11"/>
      <c r="D28" s="129" t="s">
        <v>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11"/>
    </row>
    <row r="29" spans="1:20" s="30" customFormat="1" ht="12.75">
      <c r="A29" s="13"/>
      <c r="B29" s="14">
        <v>80120</v>
      </c>
      <c r="C29" s="18"/>
      <c r="D29" s="135" t="s">
        <v>72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4"/>
    </row>
    <row r="30" spans="1:20" ht="63.75">
      <c r="A30" s="15"/>
      <c r="B30" s="2"/>
      <c r="C30" s="49">
        <v>2700</v>
      </c>
      <c r="D30" s="42" t="s">
        <v>49</v>
      </c>
      <c r="E30" s="16">
        <v>32600</v>
      </c>
      <c r="F30" s="16">
        <v>32600</v>
      </c>
      <c r="G30" s="17">
        <f>F30/E30</f>
        <v>1</v>
      </c>
      <c r="H30" s="16">
        <v>33350</v>
      </c>
      <c r="I30" s="16">
        <v>16640</v>
      </c>
      <c r="J30" s="17">
        <f>I30/H30</f>
        <v>0.5</v>
      </c>
      <c r="K30" s="16">
        <v>33350</v>
      </c>
      <c r="L30" s="16">
        <v>33350</v>
      </c>
      <c r="M30" s="17">
        <f>L30/K30</f>
        <v>1</v>
      </c>
      <c r="N30" s="16">
        <v>34300</v>
      </c>
      <c r="O30" s="16">
        <v>17160</v>
      </c>
      <c r="P30" s="17">
        <f>O30/N30</f>
        <v>0.5</v>
      </c>
      <c r="Q30" s="16">
        <v>34300</v>
      </c>
      <c r="R30" s="43">
        <v>20000</v>
      </c>
      <c r="S30" s="43"/>
      <c r="T30" s="112" t="s">
        <v>73</v>
      </c>
    </row>
    <row r="31" spans="1:20" ht="12.75">
      <c r="A31" s="15"/>
      <c r="B31" s="14">
        <v>80130</v>
      </c>
      <c r="C31" s="49"/>
      <c r="D31" s="135" t="s">
        <v>43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12"/>
    </row>
    <row r="32" spans="1:20" ht="63.75">
      <c r="A32" s="15"/>
      <c r="B32" s="2"/>
      <c r="C32" s="49">
        <v>2700</v>
      </c>
      <c r="D32" s="42" t="s">
        <v>49</v>
      </c>
      <c r="E32" s="16">
        <v>32600</v>
      </c>
      <c r="F32" s="16">
        <v>32600</v>
      </c>
      <c r="G32" s="17">
        <f>F32/E32</f>
        <v>1</v>
      </c>
      <c r="H32" s="16">
        <v>33350</v>
      </c>
      <c r="I32" s="16">
        <v>16640</v>
      </c>
      <c r="J32" s="17">
        <f>I32/H32</f>
        <v>0.5</v>
      </c>
      <c r="K32" s="16">
        <v>33350</v>
      </c>
      <c r="L32" s="16">
        <v>33350</v>
      </c>
      <c r="M32" s="17">
        <f>L32/K32</f>
        <v>1</v>
      </c>
      <c r="N32" s="16">
        <v>34300</v>
      </c>
      <c r="O32" s="16">
        <v>17160</v>
      </c>
      <c r="P32" s="17">
        <f>O32/N32</f>
        <v>0.5</v>
      </c>
      <c r="Q32" s="16">
        <v>34300</v>
      </c>
      <c r="R32" s="43">
        <v>43050</v>
      </c>
      <c r="S32" s="43"/>
      <c r="T32" s="112" t="s">
        <v>74</v>
      </c>
    </row>
    <row r="33" spans="1:20" ht="63.75">
      <c r="A33" s="15"/>
      <c r="B33" s="2"/>
      <c r="C33" s="49">
        <v>2001</v>
      </c>
      <c r="D33" s="42" t="s">
        <v>49</v>
      </c>
      <c r="E33" s="16">
        <v>32600</v>
      </c>
      <c r="F33" s="16">
        <v>32600</v>
      </c>
      <c r="G33" s="17">
        <f>F33/E33</f>
        <v>1</v>
      </c>
      <c r="H33" s="16">
        <v>33350</v>
      </c>
      <c r="I33" s="16">
        <v>16640</v>
      </c>
      <c r="J33" s="17">
        <f>I33/H33</f>
        <v>0.5</v>
      </c>
      <c r="K33" s="16">
        <v>33350</v>
      </c>
      <c r="L33" s="16">
        <v>33350</v>
      </c>
      <c r="M33" s="17">
        <f>L33/K33</f>
        <v>1</v>
      </c>
      <c r="N33" s="16">
        <v>34300</v>
      </c>
      <c r="O33" s="16">
        <v>17160</v>
      </c>
      <c r="P33" s="17">
        <f>O33/N33</f>
        <v>0.5</v>
      </c>
      <c r="Q33" s="16">
        <v>34300</v>
      </c>
      <c r="R33" s="43"/>
      <c r="S33" s="43">
        <v>128201</v>
      </c>
      <c r="T33" s="112" t="s">
        <v>75</v>
      </c>
    </row>
    <row r="34" spans="1:20" ht="156.75" customHeight="1">
      <c r="A34" s="15"/>
      <c r="B34" s="2"/>
      <c r="C34" s="49">
        <v>6207</v>
      </c>
      <c r="D34" s="67" t="s">
        <v>76</v>
      </c>
      <c r="E34" s="20"/>
      <c r="F34" s="20"/>
      <c r="G34" s="21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43">
        <v>847789</v>
      </c>
      <c r="S34" s="46">
        <v>1115450</v>
      </c>
      <c r="T34" s="83" t="s">
        <v>100</v>
      </c>
    </row>
    <row r="35" spans="1:20" ht="63.75">
      <c r="A35" s="15"/>
      <c r="B35" s="2"/>
      <c r="C35" s="49">
        <v>6290</v>
      </c>
      <c r="D35" s="87" t="s">
        <v>78</v>
      </c>
      <c r="E35" s="20"/>
      <c r="F35" s="20"/>
      <c r="G35" s="21"/>
      <c r="H35" s="20"/>
      <c r="I35" s="20"/>
      <c r="J35" s="21"/>
      <c r="K35" s="20"/>
      <c r="L35" s="20"/>
      <c r="M35" s="21"/>
      <c r="N35" s="20"/>
      <c r="O35" s="20"/>
      <c r="P35" s="21"/>
      <c r="Q35" s="20"/>
      <c r="R35" s="43">
        <v>110200</v>
      </c>
      <c r="S35" s="43">
        <v>0</v>
      </c>
      <c r="T35" s="83" t="s">
        <v>79</v>
      </c>
    </row>
    <row r="36" spans="1:20" s="99" customFormat="1" ht="12.75">
      <c r="A36" s="11">
        <v>852</v>
      </c>
      <c r="B36" s="12"/>
      <c r="C36" s="11"/>
      <c r="D36" s="129" t="s">
        <v>0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56"/>
      <c r="S36" s="156"/>
      <c r="T36" s="80" t="s">
        <v>77</v>
      </c>
    </row>
    <row r="37" spans="1:20" s="30" customFormat="1" ht="12.75">
      <c r="A37" s="13"/>
      <c r="B37" s="14">
        <v>85202</v>
      </c>
      <c r="C37" s="13"/>
      <c r="D37" s="135" t="s">
        <v>1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4"/>
    </row>
    <row r="38" spans="1:20" ht="33.75" customHeight="1">
      <c r="A38" s="15"/>
      <c r="B38" s="2"/>
      <c r="C38" s="19" t="s">
        <v>9</v>
      </c>
      <c r="D38" s="2" t="s">
        <v>4</v>
      </c>
      <c r="E38" s="16">
        <v>3488269</v>
      </c>
      <c r="F38" s="16">
        <v>3708879</v>
      </c>
      <c r="G38" s="17">
        <f>F38/E38</f>
        <v>1.06</v>
      </c>
      <c r="H38" s="16">
        <v>3337000</v>
      </c>
      <c r="I38" s="16">
        <v>1976102</v>
      </c>
      <c r="J38" s="17">
        <f>I38/H38</f>
        <v>0.59</v>
      </c>
      <c r="K38" s="16">
        <v>3342262</v>
      </c>
      <c r="L38" s="16">
        <v>4105952</v>
      </c>
      <c r="M38" s="17">
        <f>L38/K38</f>
        <v>1.23</v>
      </c>
      <c r="N38" s="16">
        <v>4546000</v>
      </c>
      <c r="O38" s="16">
        <v>2294102</v>
      </c>
      <c r="P38" s="17">
        <f>O38/N38</f>
        <v>0.5</v>
      </c>
      <c r="Q38" s="16">
        <v>4546000</v>
      </c>
      <c r="R38" s="82">
        <v>8132300</v>
      </c>
      <c r="S38" s="43">
        <v>8653147</v>
      </c>
      <c r="T38" s="2" t="s">
        <v>102</v>
      </c>
    </row>
    <row r="39" spans="1:20" ht="76.5">
      <c r="A39" s="15"/>
      <c r="B39" s="2"/>
      <c r="C39" s="113" t="s">
        <v>37</v>
      </c>
      <c r="D39" s="67" t="s">
        <v>76</v>
      </c>
      <c r="E39" s="20"/>
      <c r="F39" s="20"/>
      <c r="G39" s="21"/>
      <c r="H39" s="20"/>
      <c r="I39" s="20"/>
      <c r="J39" s="21"/>
      <c r="K39" s="20"/>
      <c r="L39" s="20"/>
      <c r="M39" s="21"/>
      <c r="N39" s="20"/>
      <c r="O39" s="20"/>
      <c r="P39" s="21"/>
      <c r="Q39" s="20"/>
      <c r="R39" s="82">
        <v>853069</v>
      </c>
      <c r="S39" s="43">
        <v>747456</v>
      </c>
      <c r="T39" s="114" t="s">
        <v>87</v>
      </c>
    </row>
    <row r="40" spans="1:20" s="99" customFormat="1" ht="24" customHeight="1">
      <c r="A40" s="22">
        <v>926</v>
      </c>
      <c r="B40" s="22"/>
      <c r="C40" s="23"/>
      <c r="D40" s="139" t="s">
        <v>50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2"/>
    </row>
    <row r="41" spans="1:20" s="30" customFormat="1" ht="36" customHeight="1">
      <c r="A41" s="24"/>
      <c r="B41" s="24">
        <v>92695</v>
      </c>
      <c r="C41" s="25"/>
      <c r="D41" s="141" t="s">
        <v>51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"/>
    </row>
    <row r="42" spans="1:20" s="30" customFormat="1" ht="69" customHeight="1">
      <c r="A42" s="24"/>
      <c r="B42" s="24"/>
      <c r="C42" s="49">
        <v>6260</v>
      </c>
      <c r="D42" s="42" t="s">
        <v>52</v>
      </c>
      <c r="E42" s="27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43"/>
      <c r="S42" s="43">
        <v>110200</v>
      </c>
      <c r="T42" s="2" t="s">
        <v>80</v>
      </c>
    </row>
    <row r="43" spans="1:20" s="30" customFormat="1" ht="22.5" customHeight="1">
      <c r="A43" s="166" t="s">
        <v>53</v>
      </c>
      <c r="B43" s="166"/>
      <c r="C43" s="166"/>
      <c r="D43" s="166"/>
      <c r="E43" s="55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58"/>
      <c r="T43" s="59"/>
    </row>
    <row r="44" spans="1:20" s="30" customFormat="1" ht="12.75">
      <c r="A44" s="52"/>
      <c r="B44" s="52"/>
      <c r="C44" s="53"/>
      <c r="D44" s="54"/>
      <c r="E44" s="55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58"/>
      <c r="S44" s="58"/>
      <c r="T44" s="59"/>
    </row>
    <row r="45" spans="1:19" ht="12.75">
      <c r="A45" s="30" t="s">
        <v>61</v>
      </c>
      <c r="E45" s="33"/>
      <c r="H45" s="33"/>
      <c r="K45" s="33"/>
      <c r="N45" s="33"/>
      <c r="Q45" s="33"/>
      <c r="R45" s="33"/>
      <c r="S45" s="33"/>
    </row>
    <row r="46" spans="1:20" ht="38.25" customHeight="1">
      <c r="A46" s="24" t="s">
        <v>5</v>
      </c>
      <c r="B46" s="24" t="s">
        <v>7</v>
      </c>
      <c r="C46" s="25" t="s">
        <v>8</v>
      </c>
      <c r="D46" s="35" t="s">
        <v>24</v>
      </c>
      <c r="E46" s="36" t="s">
        <v>22</v>
      </c>
      <c r="F46" s="36" t="s">
        <v>21</v>
      </c>
      <c r="R46" s="3" t="s">
        <v>57</v>
      </c>
      <c r="S46" s="3" t="s">
        <v>58</v>
      </c>
      <c r="T46" s="3" t="s">
        <v>23</v>
      </c>
    </row>
    <row r="47" spans="1:20" ht="12.75">
      <c r="A47" s="37">
        <v>1</v>
      </c>
      <c r="B47" s="37">
        <v>2</v>
      </c>
      <c r="C47" s="26">
        <v>3</v>
      </c>
      <c r="D47" s="38">
        <v>4</v>
      </c>
      <c r="E47" s="39">
        <v>5</v>
      </c>
      <c r="F47" s="39">
        <v>6</v>
      </c>
      <c r="R47" s="68">
        <v>5</v>
      </c>
      <c r="S47" s="68">
        <v>6</v>
      </c>
      <c r="T47" s="3">
        <v>7</v>
      </c>
    </row>
    <row r="48" spans="1:20" ht="12.75">
      <c r="A48" s="22">
        <v>600</v>
      </c>
      <c r="B48" s="22"/>
      <c r="C48" s="23"/>
      <c r="D48" s="138" t="s">
        <v>54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2"/>
    </row>
    <row r="49" spans="1:20" ht="27" customHeight="1">
      <c r="A49" s="22"/>
      <c r="B49" s="22">
        <v>75704</v>
      </c>
      <c r="C49" s="26"/>
      <c r="D49" s="137" t="s">
        <v>55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2"/>
    </row>
    <row r="50" spans="1:20" ht="25.5">
      <c r="A50" s="22"/>
      <c r="B50" s="22"/>
      <c r="C50" s="115">
        <v>6057</v>
      </c>
      <c r="D50" s="116" t="s">
        <v>44</v>
      </c>
      <c r="E50" s="40">
        <v>566300</v>
      </c>
      <c r="F50" s="40">
        <v>0</v>
      </c>
      <c r="G50" s="17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43">
        <v>6659692</v>
      </c>
      <c r="S50" s="43">
        <v>5474353</v>
      </c>
      <c r="T50" s="152" t="s">
        <v>104</v>
      </c>
    </row>
    <row r="51" spans="1:20" ht="25.5">
      <c r="A51" s="22"/>
      <c r="B51" s="22"/>
      <c r="C51" s="115">
        <v>6059</v>
      </c>
      <c r="D51" s="116" t="s">
        <v>44</v>
      </c>
      <c r="E51" s="40"/>
      <c r="F51" s="40"/>
      <c r="G51" s="17"/>
      <c r="H51" s="15"/>
      <c r="I51" s="16"/>
      <c r="J51" s="17"/>
      <c r="K51" s="15"/>
      <c r="L51" s="16"/>
      <c r="M51" s="17"/>
      <c r="N51" s="15"/>
      <c r="O51" s="16"/>
      <c r="P51" s="17"/>
      <c r="Q51" s="15"/>
      <c r="R51" s="43">
        <v>2553777</v>
      </c>
      <c r="S51" s="43">
        <v>2258435</v>
      </c>
      <c r="T51" s="153"/>
    </row>
    <row r="52" spans="1:20" ht="12.75">
      <c r="A52" s="22">
        <v>757</v>
      </c>
      <c r="B52" s="22"/>
      <c r="C52" s="23"/>
      <c r="D52" s="138" t="s">
        <v>25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2"/>
    </row>
    <row r="53" spans="1:20" ht="27" customHeight="1">
      <c r="A53" s="22"/>
      <c r="B53" s="22">
        <v>75704</v>
      </c>
      <c r="C53" s="26"/>
      <c r="D53" s="137" t="s">
        <v>26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2"/>
    </row>
    <row r="54" spans="1:20" ht="12.75">
      <c r="A54" s="22"/>
      <c r="B54" s="22"/>
      <c r="C54" s="26">
        <v>8020</v>
      </c>
      <c r="D54" s="2" t="s">
        <v>27</v>
      </c>
      <c r="E54" s="40">
        <v>566300</v>
      </c>
      <c r="F54" s="40">
        <v>0</v>
      </c>
      <c r="G54" s="17"/>
      <c r="H54" s="15"/>
      <c r="I54" s="16"/>
      <c r="J54" s="17"/>
      <c r="K54" s="15"/>
      <c r="L54" s="16"/>
      <c r="M54" s="17"/>
      <c r="N54" s="15"/>
      <c r="O54" s="16"/>
      <c r="P54" s="17"/>
      <c r="Q54" s="15"/>
      <c r="R54" s="43">
        <v>462411</v>
      </c>
      <c r="S54" s="16">
        <v>0</v>
      </c>
      <c r="T54" s="2" t="s">
        <v>56</v>
      </c>
    </row>
    <row r="55" spans="1:20" ht="12.75">
      <c r="A55" s="22">
        <v>758</v>
      </c>
      <c r="B55" s="22"/>
      <c r="C55" s="23"/>
      <c r="D55" s="138" t="s">
        <v>2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2"/>
    </row>
    <row r="56" spans="1:20" ht="27" customHeight="1">
      <c r="A56" s="22"/>
      <c r="B56" s="22">
        <v>75802</v>
      </c>
      <c r="C56" s="26"/>
      <c r="D56" s="137" t="s">
        <v>40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17"/>
    </row>
    <row r="57" spans="1:20" ht="38.25">
      <c r="A57" s="22"/>
      <c r="B57" s="22"/>
      <c r="C57" s="118" t="s">
        <v>82</v>
      </c>
      <c r="D57" s="117" t="s">
        <v>41</v>
      </c>
      <c r="E57" s="40">
        <v>566300</v>
      </c>
      <c r="F57" s="40">
        <v>0</v>
      </c>
      <c r="G57" s="17"/>
      <c r="H57" s="15"/>
      <c r="I57" s="16"/>
      <c r="J57" s="17"/>
      <c r="K57" s="15"/>
      <c r="L57" s="16"/>
      <c r="M57" s="17"/>
      <c r="N57" s="15"/>
      <c r="O57" s="16"/>
      <c r="P57" s="17"/>
      <c r="Q57" s="15"/>
      <c r="R57" s="88">
        <v>186160</v>
      </c>
      <c r="S57" s="123">
        <v>0</v>
      </c>
      <c r="T57" s="117" t="s">
        <v>83</v>
      </c>
    </row>
    <row r="58" spans="1:20" ht="20.25" customHeight="1">
      <c r="A58" s="22">
        <v>851</v>
      </c>
      <c r="B58" s="22"/>
      <c r="C58" s="118"/>
      <c r="D58" s="119" t="s">
        <v>85</v>
      </c>
      <c r="E58" s="40"/>
      <c r="F58" s="40"/>
      <c r="G58" s="17"/>
      <c r="H58" s="15"/>
      <c r="I58" s="16"/>
      <c r="J58" s="17"/>
      <c r="K58" s="15"/>
      <c r="L58" s="16"/>
      <c r="M58" s="17"/>
      <c r="N58" s="15"/>
      <c r="O58" s="16"/>
      <c r="P58" s="17"/>
      <c r="Q58" s="15"/>
      <c r="R58" s="88"/>
      <c r="S58" s="16"/>
      <c r="T58" s="117"/>
    </row>
    <row r="59" spans="1:20" ht="46.5" customHeight="1">
      <c r="A59" s="22"/>
      <c r="B59" s="22">
        <v>85111</v>
      </c>
      <c r="C59" s="118"/>
      <c r="D59" s="120" t="s">
        <v>84</v>
      </c>
      <c r="E59" s="40"/>
      <c r="F59" s="40"/>
      <c r="G59" s="17"/>
      <c r="H59" s="15"/>
      <c r="I59" s="16"/>
      <c r="J59" s="17"/>
      <c r="K59" s="15"/>
      <c r="L59" s="16"/>
      <c r="M59" s="17"/>
      <c r="N59" s="15"/>
      <c r="O59" s="16"/>
      <c r="P59" s="17"/>
      <c r="Q59" s="15"/>
      <c r="R59" s="88"/>
      <c r="S59" s="16"/>
      <c r="T59" s="117"/>
    </row>
    <row r="60" spans="1:20" ht="54.75" customHeight="1">
      <c r="A60" s="22"/>
      <c r="B60" s="22"/>
      <c r="C60" s="118">
        <v>4130</v>
      </c>
      <c r="D60" s="121" t="s">
        <v>86</v>
      </c>
      <c r="E60" s="40"/>
      <c r="F60" s="40"/>
      <c r="G60" s="17"/>
      <c r="H60" s="15"/>
      <c r="I60" s="16"/>
      <c r="J60" s="17"/>
      <c r="K60" s="15"/>
      <c r="L60" s="16"/>
      <c r="M60" s="17"/>
      <c r="N60" s="15"/>
      <c r="O60" s="16"/>
      <c r="P60" s="17"/>
      <c r="Q60" s="15"/>
      <c r="R60" s="88">
        <v>4518400</v>
      </c>
      <c r="S60" s="123">
        <v>4380623</v>
      </c>
      <c r="T60" s="117" t="s">
        <v>103</v>
      </c>
    </row>
    <row r="61" spans="1:20" ht="28.5" customHeight="1">
      <c r="A61" s="22">
        <v>853</v>
      </c>
      <c r="B61" s="22"/>
      <c r="C61" s="23"/>
      <c r="D61" s="138" t="s">
        <v>42</v>
      </c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2"/>
    </row>
    <row r="62" spans="1:20" ht="27" customHeight="1">
      <c r="A62" s="22"/>
      <c r="B62" s="22">
        <v>85395</v>
      </c>
      <c r="C62" s="26"/>
      <c r="D62" s="137" t="s">
        <v>38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17"/>
    </row>
    <row r="63" spans="1:20" ht="30" customHeight="1">
      <c r="A63" s="143"/>
      <c r="B63" s="144"/>
      <c r="C63" s="145"/>
      <c r="D63" s="163" t="s">
        <v>91</v>
      </c>
      <c r="E63" s="40">
        <v>566300</v>
      </c>
      <c r="F63" s="40">
        <v>0</v>
      </c>
      <c r="G63" s="17"/>
      <c r="H63" s="15"/>
      <c r="I63" s="16"/>
      <c r="J63" s="17"/>
      <c r="K63" s="15"/>
      <c r="L63" s="16"/>
      <c r="M63" s="17"/>
      <c r="N63" s="15"/>
      <c r="O63" s="16"/>
      <c r="P63" s="17"/>
      <c r="Q63" s="15"/>
      <c r="R63" s="157">
        <v>4125283</v>
      </c>
      <c r="S63" s="160">
        <v>3603514</v>
      </c>
      <c r="T63" s="41" t="s">
        <v>88</v>
      </c>
    </row>
    <row r="64" spans="1:20" ht="140.25" customHeight="1">
      <c r="A64" s="146"/>
      <c r="B64" s="147"/>
      <c r="C64" s="148"/>
      <c r="D64" s="164"/>
      <c r="E64" s="15"/>
      <c r="F64" s="16"/>
      <c r="G64" s="17"/>
      <c r="H64" s="15"/>
      <c r="I64" s="16"/>
      <c r="J64" s="17"/>
      <c r="K64" s="15"/>
      <c r="L64" s="16"/>
      <c r="M64" s="17"/>
      <c r="N64" s="15"/>
      <c r="O64" s="16"/>
      <c r="P64" s="17"/>
      <c r="Q64" s="15"/>
      <c r="R64" s="158"/>
      <c r="S64" s="161"/>
      <c r="T64" s="2" t="s">
        <v>95</v>
      </c>
    </row>
    <row r="65" spans="1:20" ht="141.75" customHeight="1">
      <c r="A65" s="149"/>
      <c r="B65" s="150"/>
      <c r="C65" s="151"/>
      <c r="D65" s="165"/>
      <c r="E65" s="15"/>
      <c r="F65" s="16"/>
      <c r="G65" s="17"/>
      <c r="H65" s="15"/>
      <c r="I65" s="16"/>
      <c r="J65" s="17"/>
      <c r="K65" s="15"/>
      <c r="L65" s="16"/>
      <c r="M65" s="17"/>
      <c r="N65" s="15"/>
      <c r="O65" s="16"/>
      <c r="P65" s="17"/>
      <c r="Q65" s="15"/>
      <c r="R65" s="159"/>
      <c r="S65" s="162"/>
      <c r="T65" s="89" t="s">
        <v>96</v>
      </c>
    </row>
    <row r="66" spans="1:20" ht="21.75" customHeight="1">
      <c r="A66" s="69">
        <v>854</v>
      </c>
      <c r="B66" s="70"/>
      <c r="C66" s="71"/>
      <c r="D66" s="139" t="s">
        <v>89</v>
      </c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54"/>
      <c r="T66" s="89"/>
    </row>
    <row r="67" spans="1:20" ht="21.75" customHeight="1">
      <c r="A67" s="69"/>
      <c r="B67" s="70">
        <v>85410</v>
      </c>
      <c r="C67" s="71"/>
      <c r="D67" s="141" t="s">
        <v>90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55"/>
      <c r="T67" s="89"/>
    </row>
    <row r="68" spans="1:20" ht="25.5" customHeight="1">
      <c r="A68" s="69"/>
      <c r="B68" s="70"/>
      <c r="C68" s="22">
        <v>4210</v>
      </c>
      <c r="D68" s="122" t="s">
        <v>92</v>
      </c>
      <c r="E68" s="15"/>
      <c r="F68" s="16"/>
      <c r="G68" s="17"/>
      <c r="H68" s="15"/>
      <c r="I68" s="16"/>
      <c r="J68" s="17"/>
      <c r="K68" s="15"/>
      <c r="L68" s="16"/>
      <c r="M68" s="17"/>
      <c r="N68" s="15"/>
      <c r="O68" s="16"/>
      <c r="P68" s="17"/>
      <c r="Q68" s="15"/>
      <c r="R68" s="90">
        <v>279048</v>
      </c>
      <c r="S68" s="124">
        <v>176684</v>
      </c>
      <c r="T68" s="89" t="s">
        <v>105</v>
      </c>
    </row>
  </sheetData>
  <sheetProtection/>
  <mergeCells count="31">
    <mergeCell ref="D67:S67"/>
    <mergeCell ref="D29:S29"/>
    <mergeCell ref="D36:S36"/>
    <mergeCell ref="D53:S53"/>
    <mergeCell ref="R63:R65"/>
    <mergeCell ref="S63:S65"/>
    <mergeCell ref="D63:D65"/>
    <mergeCell ref="D55:S55"/>
    <mergeCell ref="A43:D43"/>
    <mergeCell ref="D61:S61"/>
    <mergeCell ref="D62:S62"/>
    <mergeCell ref="D52:S52"/>
    <mergeCell ref="A63:C65"/>
    <mergeCell ref="T50:T51"/>
    <mergeCell ref="D66:S66"/>
    <mergeCell ref="D28:S28"/>
    <mergeCell ref="D37:S37"/>
    <mergeCell ref="D25:S25"/>
    <mergeCell ref="D56:S56"/>
    <mergeCell ref="D48:S48"/>
    <mergeCell ref="D49:S49"/>
    <mergeCell ref="D31:S31"/>
    <mergeCell ref="D40:S40"/>
    <mergeCell ref="D41:S41"/>
    <mergeCell ref="E5:G5"/>
    <mergeCell ref="H5:M5"/>
    <mergeCell ref="N5:R5"/>
    <mergeCell ref="D8:S8"/>
    <mergeCell ref="D17:S17"/>
    <mergeCell ref="D18:S18"/>
    <mergeCell ref="D9:S9"/>
  </mergeCells>
  <printOptions horizontalCentered="1"/>
  <pageMargins left="0.7086614173228347" right="0.7086614173228347" top="0.7480314960629921" bottom="0.7480314960629921" header="0.31496062992125984" footer="0.31496062992125984"/>
  <pageSetup firstPageNumber="237" useFirstPageNumber="1" fitToHeight="0" fitToWidth="1" horizontalDpi="600" verticalDpi="600" orientation="landscape" paperSize="9" scale="89" r:id="rId1"/>
  <headerFooter alignWithMargins="0">
    <oddFooter>&amp;C&amp;P</oddFooter>
  </headerFooter>
  <rowBreaks count="5" manualBreakCount="5">
    <brk id="13" max="19" man="1"/>
    <brk id="27" max="19" man="1"/>
    <brk id="35" max="19" man="1"/>
    <brk id="43" max="19" man="1"/>
    <brk id="60" max="19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2015-03-24T12:49:29Z</cp:lastPrinted>
  <dcterms:created xsi:type="dcterms:W3CDTF">2000-10-24T20:52:35Z</dcterms:created>
  <dcterms:modified xsi:type="dcterms:W3CDTF">2015-03-24T12:49:34Z</dcterms:modified>
  <cp:category/>
  <cp:version/>
  <cp:contentType/>
  <cp:contentStatus/>
</cp:coreProperties>
</file>