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<sst xmlns="http://schemas.openxmlformats.org/spreadsheetml/2006/main" count="48" uniqueCount="45">
  <si>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GOSPODARKA MIESZKANIOWA</t>
  </si>
  <si>
    <t>Gospodarka gruntami i nieruchomościami</t>
  </si>
  <si>
    <t>DZIAŁALNOŚĆ USŁUGOWA</t>
  </si>
  <si>
    <t>Prace geodezyjne i kartograficzne</t>
  </si>
  <si>
    <t>ADMINISTRACJA PUBLICZNA</t>
  </si>
  <si>
    <t>Komisje poborowe</t>
  </si>
  <si>
    <t>OPIEKA SPOŁECZNA</t>
  </si>
  <si>
    <t>Placówki opiekuńczo - wychowawcze</t>
  </si>
  <si>
    <t>Domy Pomocy Społecznej</t>
  </si>
  <si>
    <t>RAZEM</t>
  </si>
  <si>
    <t>EDUKACYJNA OPIEKA WYCHOWAWCZA</t>
  </si>
  <si>
    <t>Starostwo Powiatowe</t>
  </si>
  <si>
    <t>Wpływy z opłaty komunikacyjnej</t>
  </si>
  <si>
    <t>Wpływy z usług</t>
  </si>
  <si>
    <t>Dz.</t>
  </si>
  <si>
    <t>WYSZCZEGÓLNIENIE DOCHODU BUDŻETOWEGO</t>
  </si>
  <si>
    <t>R.</t>
  </si>
  <si>
    <t>P.</t>
  </si>
  <si>
    <t xml:space="preserve">Dotacje celowe otrzymane  z budżetu państwa na realizację zadań własnych powiatu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</si>
  <si>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</si>
  <si>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</si>
  <si>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</si>
  <si>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.0750</t>
  </si>
  <si>
    <t xml:space="preserve">POZOSTAŁE  ZADANIA  W  ZAKRESIE  POLITYKI  SPOŁECZNEJ </t>
  </si>
  <si>
    <t>.0830</t>
  </si>
  <si>
    <t xml:space="preserve">DOCHODY  BUDŻETOWE  NA  2004  ROK  </t>
  </si>
  <si>
    <t>.0420</t>
  </si>
  <si>
    <t>.0970</t>
  </si>
  <si>
    <t xml:space="preserve">Wpływy  z  różnych  dochodów 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</si>
  <si>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</si>
  <si>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</si>
  <si>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Załącznik  nr  1  do  uchwały  nr XI/72/2004 Rady   Powiatu  Toruńskiego </t>
  </si>
  <si>
    <t>w  sprawie  Budżetu  Powiatu  Toruńskiego  na  rok  2004  .</t>
  </si>
  <si>
    <t xml:space="preserve">Budżet po zmianach </t>
  </si>
  <si>
    <t>Zwiększenia</t>
  </si>
  <si>
    <t>Zmniejszenia</t>
  </si>
  <si>
    <t>.600</t>
  </si>
  <si>
    <t xml:space="preserve">TRANSPORT  I  ŁĄCZNOŚĆ </t>
  </si>
  <si>
    <t xml:space="preserve">Drogi   powiatowe </t>
  </si>
  <si>
    <r>
      <t xml:space="preserve">Środki  </t>
    </r>
    <r>
      <rPr>
        <sz val="10"/>
        <rFont val="Arial CE"/>
        <family val="0"/>
      </rPr>
      <t>na  dofinansowanie  własnych  inwestycji  gmin (  związków  gmin ) ,  powiatów  (  związków  powiatów  ),samorządów  województw  pozyskane  z  innych  źródeł .</t>
    </r>
  </si>
  <si>
    <t>.0047</t>
  </si>
  <si>
    <t xml:space="preserve">Wpływy  z  opłat  za  zarząd ,użytkowanie i  użytkowanie  wieczyste  nieruchomości </t>
  </si>
  <si>
    <t xml:space="preserve">Kolonie o  obozy  oraz  inne  formy  wypoczynku  dzieci  i  młodzieży  szkolnej, a  także  szkolenia  młodzieży </t>
  </si>
  <si>
    <t xml:space="preserve">zmian 28.06.2004  r. </t>
  </si>
  <si>
    <t xml:space="preserve">PROGNOZOWANE DOCHODY BUDŻETOWE - 2004 ROK -zmiana 28.06.2004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</si>
</sst>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u val="single"/>
      <sz val="8"/>
      <name val="Arial CE"/>
      <family val="2"/>
    </font>
    <font>
      <u val="single"/>
      <sz val="8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wrapText="1"/>
    </xf>
    <xf numFmtId="0" fontId="9" fillId="0" borderId="2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9" fillId="0" borderId="0" xfId="0" applyNumberFormat="1" applyFont="1" applyBorder="1" applyAlignment="1">
      <alignment horizontal="right" vertical="center" shrinkToFit="1"/>
    </xf>
    <xf numFmtId="3" fontId="11" fillId="0" borderId="0" xfId="0" applyNumberFormat="1" applyFont="1" applyBorder="1" applyAlignment="1">
      <alignment horizontal="right" vertical="center" shrinkToFit="1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vertical="center"/>
    </xf>
    <xf numFmtId="3" fontId="9" fillId="0" borderId="0" xfId="0" applyNumberFormat="1" applyFont="1" applyAlignment="1">
      <alignment/>
    </xf>
    <xf numFmtId="0" fontId="0" fillId="0" borderId="0" xfId="0" applyFont="1" applyAlignment="1">
      <alignment wrapText="1"/>
    </xf>
    <xf numFmtId="3" fontId="9" fillId="0" borderId="0" xfId="0" applyNumberFormat="1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M129"/>
  <sheetViews>
    <sheetView tabSelected="1" workbookViewId="0" topLeftCell="A26">
      <selection activeCell="A1" sqref="A1:H36"/>
    </sheetView>
  </sheetViews>
  <sheetFormatPr defaultColWidth="9.00390625" defaultRowHeight="12.75"/>
  <cols>
    <col min="1" max="1" width="4.00390625" style="13" bestFit="1" customWidth="1"/>
    <col min="2" max="2" width="5.75390625" style="14" bestFit="1" customWidth="1"/>
    <col min="3" max="3" width="4.375" style="13" bestFit="1" customWidth="1"/>
    <col min="4" max="4" width="39.75390625" style="8" customWidth="1"/>
    <col min="5" max="5" width="8.625" style="13" customWidth="1"/>
    <col min="6" max="7" width="7.875" style="13" customWidth="1"/>
    <col min="8" max="8" width="8.75390625" style="13" bestFit="1" customWidth="1"/>
    <col min="9" max="16384" width="9.125" style="1" customWidth="1"/>
  </cols>
  <sheetData>
    <row r="1" ht="24.75" customHeight="1">
      <c r="D1" s="28" t="s">
        <v>31</v>
      </c>
    </row>
    <row r="2" ht="12.75">
      <c r="D2" s="28" t="s">
        <v>32</v>
      </c>
    </row>
    <row r="3" ht="12.75">
      <c r="D3" s="8" t="s">
        <v>43</v>
      </c>
    </row>
    <row r="4" ht="38.25">
      <c r="D4" s="27" t="s">
        <v>44</v>
      </c>
    </row>
    <row r="5" spans="1:247" s="4" customFormat="1" ht="13.5" thickBot="1">
      <c r="A5" s="15"/>
      <c r="B5" s="16"/>
      <c r="C5" s="15"/>
      <c r="D5" s="10"/>
      <c r="E5" s="15"/>
      <c r="F5" s="15"/>
      <c r="G5" s="15"/>
      <c r="H5" s="1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</row>
    <row r="6" spans="1:247" s="2" customFormat="1" ht="44.25" customHeight="1" thickBot="1">
      <c r="A6" s="17" t="s">
        <v>14</v>
      </c>
      <c r="B6" s="18" t="s">
        <v>16</v>
      </c>
      <c r="C6" s="17" t="s">
        <v>17</v>
      </c>
      <c r="D6" s="11" t="s">
        <v>15</v>
      </c>
      <c r="E6" s="18" t="s">
        <v>25</v>
      </c>
      <c r="F6" s="18" t="s">
        <v>34</v>
      </c>
      <c r="G6" s="18" t="s">
        <v>35</v>
      </c>
      <c r="H6" s="18" t="s">
        <v>33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</row>
    <row r="7" spans="1:247" ht="12.75">
      <c r="A7" s="19"/>
      <c r="B7" s="16"/>
      <c r="C7" s="15"/>
      <c r="D7" s="10"/>
      <c r="E7" s="15"/>
      <c r="F7" s="15"/>
      <c r="G7" s="15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</row>
    <row r="8" spans="1:8" s="34" customFormat="1" ht="12.75">
      <c r="A8" s="30" t="s">
        <v>36</v>
      </c>
      <c r="B8" s="31"/>
      <c r="C8" s="32"/>
      <c r="D8" s="33" t="s">
        <v>37</v>
      </c>
      <c r="E8" s="41">
        <f>SUM(E10)</f>
        <v>0</v>
      </c>
      <c r="F8" s="41">
        <f>SUM(F10)</f>
        <v>0</v>
      </c>
      <c r="G8" s="41">
        <f>SUM(G10)</f>
        <v>2682</v>
      </c>
      <c r="H8" s="41">
        <f>E8+F8-G8</f>
        <v>-2682</v>
      </c>
    </row>
    <row r="9" spans="3:8" ht="12.75">
      <c r="C9" s="24"/>
      <c r="E9" s="42"/>
      <c r="F9" s="42"/>
      <c r="G9" s="42"/>
      <c r="H9" s="42"/>
    </row>
    <row r="10" spans="1:8" s="39" customFormat="1" ht="12.75">
      <c r="A10" s="36"/>
      <c r="B10" s="37">
        <v>60014</v>
      </c>
      <c r="C10" s="40"/>
      <c r="D10" s="38" t="s">
        <v>38</v>
      </c>
      <c r="E10" s="43"/>
      <c r="F10" s="43">
        <f>SUM(F12:F13)</f>
        <v>0</v>
      </c>
      <c r="G10" s="43">
        <f>SUM(G12:G13)</f>
        <v>2682</v>
      </c>
      <c r="H10" s="43">
        <f>E10+F10-G10</f>
        <v>-2682</v>
      </c>
    </row>
    <row r="11" spans="1:8" s="39" customFormat="1" ht="12.75">
      <c r="A11" s="36"/>
      <c r="B11" s="37"/>
      <c r="C11" s="40"/>
      <c r="D11" s="38"/>
      <c r="E11" s="43"/>
      <c r="F11" s="43"/>
      <c r="G11" s="43"/>
      <c r="H11" s="43"/>
    </row>
    <row r="12" spans="1:8" s="39" customFormat="1" ht="63.75">
      <c r="A12" s="36"/>
      <c r="B12" s="37"/>
      <c r="C12" s="40">
        <v>6292</v>
      </c>
      <c r="D12" s="38" t="s">
        <v>39</v>
      </c>
      <c r="E12" s="43">
        <v>699013</v>
      </c>
      <c r="F12" s="43"/>
      <c r="G12" s="43">
        <v>2682</v>
      </c>
      <c r="H12" s="43">
        <f>E12+F12-G12</f>
        <v>696331</v>
      </c>
    </row>
    <row r="13" spans="3:8" ht="12.75">
      <c r="C13" s="24"/>
      <c r="E13" s="42"/>
      <c r="F13" s="42"/>
      <c r="G13" s="42"/>
      <c r="H13" s="42"/>
    </row>
    <row r="14" spans="1:8" s="6" customFormat="1" ht="12.75">
      <c r="A14" s="25"/>
      <c r="B14" s="26"/>
      <c r="C14" s="13"/>
      <c r="D14" s="8"/>
      <c r="E14" s="42"/>
      <c r="F14" s="42"/>
      <c r="G14" s="42"/>
      <c r="H14" s="42"/>
    </row>
    <row r="15" spans="1:8" s="5" customFormat="1" ht="12.75">
      <c r="A15" s="20">
        <v>700</v>
      </c>
      <c r="B15" s="21"/>
      <c r="C15" s="20"/>
      <c r="D15" s="12" t="s">
        <v>0</v>
      </c>
      <c r="E15" s="41">
        <f>SUM(E16:E17)</f>
        <v>0</v>
      </c>
      <c r="F15" s="41">
        <f>SUM(F16:F17)</f>
        <v>8000</v>
      </c>
      <c r="G15" s="41">
        <f>SUM(G16:G17)</f>
        <v>0</v>
      </c>
      <c r="H15" s="41">
        <f>E15+F15-G15</f>
        <v>8000</v>
      </c>
    </row>
    <row r="16" spans="5:8" ht="12.75">
      <c r="E16" s="42"/>
      <c r="F16" s="42"/>
      <c r="G16" s="42"/>
      <c r="H16" s="42"/>
    </row>
    <row r="17" spans="1:8" s="2" customFormat="1" ht="25.5">
      <c r="A17" s="22"/>
      <c r="B17" s="23">
        <v>70005</v>
      </c>
      <c r="C17" s="22"/>
      <c r="D17" s="9" t="s">
        <v>1</v>
      </c>
      <c r="E17" s="43">
        <f>SUM(E19:E20)</f>
        <v>0</v>
      </c>
      <c r="F17" s="43">
        <f>SUM(F19:F20)</f>
        <v>8000</v>
      </c>
      <c r="G17" s="43">
        <f>SUM(G19:G20)</f>
        <v>0</v>
      </c>
      <c r="H17" s="42">
        <f>E17+F17-G17</f>
        <v>8000</v>
      </c>
    </row>
    <row r="18" spans="1:8" s="2" customFormat="1" ht="12.75">
      <c r="A18" s="22"/>
      <c r="B18" s="23"/>
      <c r="C18" s="22"/>
      <c r="D18" s="9"/>
      <c r="E18" s="43"/>
      <c r="F18" s="43"/>
      <c r="G18" s="43"/>
      <c r="H18" s="42"/>
    </row>
    <row r="19" spans="1:8" s="7" customFormat="1" ht="25.5">
      <c r="A19" s="29"/>
      <c r="B19" s="35"/>
      <c r="C19" s="29" t="s">
        <v>40</v>
      </c>
      <c r="D19" s="49" t="s">
        <v>41</v>
      </c>
      <c r="E19" s="48"/>
      <c r="F19" s="48">
        <v>8000</v>
      </c>
      <c r="G19" s="48"/>
      <c r="H19" s="42">
        <f>E19+F19-G19</f>
        <v>8000</v>
      </c>
    </row>
    <row r="20" spans="1:8" s="7" customFormat="1" ht="12.75">
      <c r="A20" s="29"/>
      <c r="B20" s="35"/>
      <c r="C20" s="29"/>
      <c r="D20" s="49"/>
      <c r="E20" s="48"/>
      <c r="F20" s="48"/>
      <c r="G20" s="48"/>
      <c r="H20" s="42"/>
    </row>
    <row r="21" spans="1:8" s="5" customFormat="1" ht="12.75">
      <c r="A21" s="20">
        <v>710</v>
      </c>
      <c r="B21" s="21"/>
      <c r="C21" s="20"/>
      <c r="D21" s="12" t="s">
        <v>2</v>
      </c>
      <c r="E21" s="41">
        <f>E23</f>
        <v>25000</v>
      </c>
      <c r="F21" s="41">
        <f>F23</f>
        <v>40000</v>
      </c>
      <c r="G21" s="41">
        <f>G23</f>
        <v>0</v>
      </c>
      <c r="H21" s="41">
        <f>E21+F21-G21</f>
        <v>65000</v>
      </c>
    </row>
    <row r="22" spans="5:8" ht="12.75">
      <c r="E22" s="42"/>
      <c r="F22" s="42"/>
      <c r="G22" s="42"/>
      <c r="H22" s="42"/>
    </row>
    <row r="23" spans="1:8" s="2" customFormat="1" ht="12.75">
      <c r="A23" s="22"/>
      <c r="B23" s="23">
        <v>71013</v>
      </c>
      <c r="C23" s="22"/>
      <c r="D23" s="9" t="s">
        <v>3</v>
      </c>
      <c r="E23" s="43">
        <f>SUM(E24:E25)</f>
        <v>25000</v>
      </c>
      <c r="F23" s="43">
        <f>SUM(F24:F25)</f>
        <v>40000</v>
      </c>
      <c r="G23" s="43">
        <f>SUM(G24:G25)</f>
        <v>0</v>
      </c>
      <c r="H23" s="43">
        <f>E23+F23-G23</f>
        <v>65000</v>
      </c>
    </row>
    <row r="24" spans="5:8" ht="12.75">
      <c r="E24" s="42"/>
      <c r="F24" s="42"/>
      <c r="G24" s="42"/>
      <c r="H24" s="42"/>
    </row>
    <row r="25" spans="3:8" ht="51">
      <c r="C25" s="13">
        <v>2110</v>
      </c>
      <c r="D25" s="8" t="s">
        <v>20</v>
      </c>
      <c r="E25" s="42">
        <v>25000</v>
      </c>
      <c r="F25" s="42">
        <v>40000</v>
      </c>
      <c r="G25" s="42"/>
      <c r="H25" s="42">
        <f>E25+F25-G25</f>
        <v>65000</v>
      </c>
    </row>
    <row r="26" spans="5:8" ht="12.75">
      <c r="E26" s="42"/>
      <c r="F26" s="42"/>
      <c r="G26" s="42"/>
      <c r="H26" s="42"/>
    </row>
    <row r="27" spans="1:8" s="5" customFormat="1" ht="12.75">
      <c r="A27" s="20">
        <v>750</v>
      </c>
      <c r="B27" s="21"/>
      <c r="C27" s="20"/>
      <c r="D27" s="12" t="s">
        <v>4</v>
      </c>
      <c r="E27" s="41"/>
      <c r="F27" s="41">
        <f>F30+F36</f>
        <v>226374</v>
      </c>
      <c r="G27" s="41">
        <f>G30+G36</f>
        <v>4200</v>
      </c>
      <c r="H27" s="41">
        <f>E27+F27-G27</f>
        <v>222174</v>
      </c>
    </row>
    <row r="28" spans="5:8" ht="12.75">
      <c r="E28" s="42"/>
      <c r="F28" s="42"/>
      <c r="G28" s="42"/>
      <c r="H28" s="42"/>
    </row>
    <row r="29" spans="5:8" ht="12.75">
      <c r="E29" s="42"/>
      <c r="F29" s="42"/>
      <c r="G29" s="42"/>
      <c r="H29" s="42"/>
    </row>
    <row r="30" spans="1:8" s="2" customFormat="1" ht="12.75">
      <c r="A30" s="22"/>
      <c r="B30" s="23">
        <v>75020</v>
      </c>
      <c r="C30" s="22"/>
      <c r="D30" s="9" t="s">
        <v>11</v>
      </c>
      <c r="E30" s="43">
        <f>SUM(E31:E34)</f>
        <v>900000</v>
      </c>
      <c r="F30" s="43">
        <f>SUM(F31:F34)</f>
        <v>222174</v>
      </c>
      <c r="G30" s="43">
        <f>SUM(G31:G34)</f>
        <v>0</v>
      </c>
      <c r="H30" s="43">
        <f>E30+F30-G30</f>
        <v>1122174</v>
      </c>
    </row>
    <row r="31" spans="5:8" ht="12.75">
      <c r="E31" s="42"/>
      <c r="F31" s="42"/>
      <c r="G31" s="42"/>
      <c r="H31" s="42"/>
    </row>
    <row r="32" spans="3:8" ht="12.75">
      <c r="C32" s="13" t="s">
        <v>26</v>
      </c>
      <c r="D32" s="8" t="s">
        <v>12</v>
      </c>
      <c r="E32" s="42">
        <v>800000</v>
      </c>
      <c r="F32" s="42">
        <v>210174</v>
      </c>
      <c r="G32" s="42">
        <v>0</v>
      </c>
      <c r="H32" s="42">
        <f>E32+F32-G32</f>
        <v>1010174</v>
      </c>
    </row>
    <row r="33" spans="5:8" ht="12.75">
      <c r="E33" s="42"/>
      <c r="F33" s="42"/>
      <c r="G33" s="42"/>
      <c r="H33" s="42"/>
    </row>
    <row r="34" spans="3:8" ht="76.5">
      <c r="C34" s="13" t="s">
        <v>22</v>
      </c>
      <c r="D34" s="8" t="s">
        <v>21</v>
      </c>
      <c r="E34" s="42">
        <v>100000</v>
      </c>
      <c r="F34" s="42">
        <v>12000</v>
      </c>
      <c r="G34" s="42"/>
      <c r="H34" s="42">
        <f>E34+F34-G34</f>
        <v>112000</v>
      </c>
    </row>
    <row r="35" spans="5:8" ht="12.75">
      <c r="E35" s="42"/>
      <c r="F35" s="42"/>
      <c r="G35" s="42"/>
      <c r="H35" s="42"/>
    </row>
    <row r="36" spans="1:8" s="2" customFormat="1" ht="12.75">
      <c r="A36" s="22"/>
      <c r="B36" s="23">
        <v>75045</v>
      </c>
      <c r="C36" s="22"/>
      <c r="D36" s="9" t="s">
        <v>5</v>
      </c>
      <c r="E36" s="43">
        <f>SUM(E37:E40)</f>
        <v>52000</v>
      </c>
      <c r="F36" s="43">
        <f>SUM(F37:F40)</f>
        <v>4200</v>
      </c>
      <c r="G36" s="43">
        <f>SUM(G37:G40)</f>
        <v>4200</v>
      </c>
      <c r="H36" s="43">
        <f>E36+F36-G36</f>
        <v>52000</v>
      </c>
    </row>
    <row r="37" spans="1:8" s="2" customFormat="1" ht="12.75">
      <c r="A37" s="22"/>
      <c r="B37" s="23"/>
      <c r="C37" s="22"/>
      <c r="D37" s="9"/>
      <c r="E37" s="42"/>
      <c r="F37" s="42"/>
      <c r="G37" s="42"/>
      <c r="H37" s="42"/>
    </row>
    <row r="38" spans="3:8" ht="51">
      <c r="C38" s="13">
        <v>2110</v>
      </c>
      <c r="D38" s="8" t="s">
        <v>20</v>
      </c>
      <c r="E38" s="42">
        <v>34000</v>
      </c>
      <c r="F38" s="42">
        <v>4200</v>
      </c>
      <c r="G38" s="42"/>
      <c r="H38" s="42">
        <f>E38+F38-G38</f>
        <v>38200</v>
      </c>
    </row>
    <row r="39" spans="5:8" ht="12.75">
      <c r="E39" s="42"/>
      <c r="F39" s="42"/>
      <c r="G39" s="42"/>
      <c r="H39" s="42"/>
    </row>
    <row r="40" spans="3:8" ht="51">
      <c r="C40" s="13">
        <v>2120</v>
      </c>
      <c r="D40" s="8" t="s">
        <v>29</v>
      </c>
      <c r="E40" s="42">
        <v>18000</v>
      </c>
      <c r="F40" s="42"/>
      <c r="G40" s="42">
        <v>4200</v>
      </c>
      <c r="H40" s="42">
        <f>E40+F40-G40</f>
        <v>13800</v>
      </c>
    </row>
    <row r="41" spans="5:8" ht="12.75">
      <c r="E41" s="41"/>
      <c r="F41" s="41"/>
      <c r="G41" s="41"/>
      <c r="H41" s="42"/>
    </row>
    <row r="42" spans="1:8" s="5" customFormat="1" ht="12.75">
      <c r="A42" s="20">
        <v>852</v>
      </c>
      <c r="B42" s="21"/>
      <c r="C42" s="20"/>
      <c r="D42" s="12" t="s">
        <v>6</v>
      </c>
      <c r="E42" s="41"/>
      <c r="F42" s="41">
        <f>F44+F50</f>
        <v>16484</v>
      </c>
      <c r="G42" s="41">
        <f>G44+G50</f>
        <v>0</v>
      </c>
      <c r="H42" s="41">
        <f>E42+F42-G42</f>
        <v>16484</v>
      </c>
    </row>
    <row r="43" spans="5:8" ht="12.75">
      <c r="E43" s="42"/>
      <c r="F43" s="42"/>
      <c r="G43" s="42"/>
      <c r="H43" s="42"/>
    </row>
    <row r="44" spans="1:8" s="2" customFormat="1" ht="12.75">
      <c r="A44" s="22"/>
      <c r="B44" s="23">
        <v>85201</v>
      </c>
      <c r="C44" s="22"/>
      <c r="D44" s="9" t="s">
        <v>7</v>
      </c>
      <c r="E44" s="43"/>
      <c r="F44" s="43">
        <f>SUM(F45:F49)</f>
        <v>6484</v>
      </c>
      <c r="G44" s="43">
        <f>SUM(G45:G49)</f>
        <v>0</v>
      </c>
      <c r="H44" s="43">
        <f>E44+F44-G44</f>
        <v>6484</v>
      </c>
    </row>
    <row r="45" spans="5:8" ht="12.75">
      <c r="E45" s="42"/>
      <c r="F45" s="42"/>
      <c r="G45" s="42"/>
      <c r="H45" s="42"/>
    </row>
    <row r="46" spans="3:8" ht="38.25">
      <c r="C46" s="13">
        <v>2130</v>
      </c>
      <c r="D46" s="8" t="s">
        <v>18</v>
      </c>
      <c r="E46" s="42">
        <v>1066017</v>
      </c>
      <c r="F46" s="42">
        <v>6484</v>
      </c>
      <c r="G46" s="42"/>
      <c r="H46" s="42">
        <f>E46+F46-G46</f>
        <v>1072501</v>
      </c>
    </row>
    <row r="47" spans="5:8" ht="12.75">
      <c r="E47" s="42"/>
      <c r="F47" s="42"/>
      <c r="G47" s="42"/>
      <c r="H47" s="42"/>
    </row>
    <row r="48" spans="3:8" ht="12.75">
      <c r="C48" s="24" t="s">
        <v>24</v>
      </c>
      <c r="D48" s="8" t="s">
        <v>13</v>
      </c>
      <c r="E48" s="42">
        <v>800</v>
      </c>
      <c r="F48" s="42"/>
      <c r="G48" s="42"/>
      <c r="H48" s="42">
        <f>E48+F48-G48</f>
        <v>800</v>
      </c>
    </row>
    <row r="49" spans="3:8" ht="12.75">
      <c r="C49" s="24"/>
      <c r="E49" s="42"/>
      <c r="F49" s="42"/>
      <c r="G49" s="42"/>
      <c r="H49" s="42"/>
    </row>
    <row r="50" spans="1:8" s="2" customFormat="1" ht="12.75">
      <c r="A50" s="22"/>
      <c r="B50" s="23">
        <v>85202</v>
      </c>
      <c r="C50" s="22"/>
      <c r="D50" s="9" t="s">
        <v>8</v>
      </c>
      <c r="E50" s="43"/>
      <c r="F50" s="43">
        <f>SUM(F52:F54)</f>
        <v>10000</v>
      </c>
      <c r="G50" s="43">
        <f>SUM(G52:G54)</f>
        <v>0</v>
      </c>
      <c r="H50" s="43">
        <f>E50+F50-G50</f>
        <v>10000</v>
      </c>
    </row>
    <row r="51" spans="1:8" s="2" customFormat="1" ht="12.75">
      <c r="A51" s="22"/>
      <c r="B51" s="23"/>
      <c r="C51" s="22"/>
      <c r="D51" s="9"/>
      <c r="E51" s="43"/>
      <c r="F51" s="43"/>
      <c r="G51" s="43"/>
      <c r="H51" s="42"/>
    </row>
    <row r="52" spans="3:8" ht="51">
      <c r="C52" s="13">
        <v>2120</v>
      </c>
      <c r="D52" s="8" t="s">
        <v>29</v>
      </c>
      <c r="E52" s="42"/>
      <c r="F52" s="42">
        <v>10000</v>
      </c>
      <c r="G52" s="42"/>
      <c r="H52" s="42">
        <f>E52+F52-G52</f>
        <v>10000</v>
      </c>
    </row>
    <row r="53" spans="3:8" ht="38.25">
      <c r="C53" s="13">
        <v>2130</v>
      </c>
      <c r="D53" s="8" t="s">
        <v>18</v>
      </c>
      <c r="E53" s="42">
        <v>6483100</v>
      </c>
      <c r="F53" s="42"/>
      <c r="G53" s="42"/>
      <c r="H53" s="42">
        <f>E53+F53-G53</f>
        <v>6483100</v>
      </c>
    </row>
    <row r="54" spans="5:8" ht="12.75">
      <c r="E54" s="42"/>
      <c r="F54" s="42"/>
      <c r="G54" s="42"/>
      <c r="H54" s="42"/>
    </row>
    <row r="55" spans="3:8" ht="12.75">
      <c r="C55" s="24"/>
      <c r="E55" s="42"/>
      <c r="F55" s="42"/>
      <c r="G55" s="42"/>
      <c r="H55" s="42"/>
    </row>
    <row r="56" spans="1:8" s="34" customFormat="1" ht="25.5">
      <c r="A56" s="30">
        <v>853</v>
      </c>
      <c r="B56" s="31"/>
      <c r="C56" s="32"/>
      <c r="D56" s="33" t="s">
        <v>23</v>
      </c>
      <c r="E56" s="41"/>
      <c r="F56" s="41">
        <f>F58</f>
        <v>23912</v>
      </c>
      <c r="G56" s="41">
        <f>G58</f>
        <v>0</v>
      </c>
      <c r="H56" s="42">
        <f>E56+F56-G56</f>
        <v>23912</v>
      </c>
    </row>
    <row r="57" spans="5:8" ht="12.75">
      <c r="E57" s="42"/>
      <c r="F57" s="42"/>
      <c r="G57" s="42"/>
      <c r="H57" s="42"/>
    </row>
    <row r="58" spans="1:8" s="39" customFormat="1" ht="12.75">
      <c r="A58" s="36"/>
      <c r="B58" s="37">
        <v>83333</v>
      </c>
      <c r="C58" s="36"/>
      <c r="D58" s="38" t="s">
        <v>30</v>
      </c>
      <c r="E58" s="43">
        <f>SUM(E59:E60)</f>
        <v>0</v>
      </c>
      <c r="F58" s="43">
        <f>SUM(F59:F60)</f>
        <v>23912</v>
      </c>
      <c r="G58" s="43">
        <f>SUM(G59:G60)</f>
        <v>0</v>
      </c>
      <c r="H58" s="43">
        <f>E58+F58-G58</f>
        <v>23912</v>
      </c>
    </row>
    <row r="59" spans="5:8" ht="12.75">
      <c r="E59" s="42"/>
      <c r="F59" s="42"/>
      <c r="G59" s="42"/>
      <c r="H59" s="42"/>
    </row>
    <row r="60" spans="3:8" ht="12.75">
      <c r="C60" s="24" t="s">
        <v>27</v>
      </c>
      <c r="D60" s="8" t="s">
        <v>28</v>
      </c>
      <c r="E60" s="42"/>
      <c r="F60" s="42">
        <v>23912</v>
      </c>
      <c r="G60" s="42"/>
      <c r="H60" s="42">
        <f>E60+F60-G60</f>
        <v>23912</v>
      </c>
    </row>
    <row r="61" spans="3:8" ht="12.75">
      <c r="C61" s="24"/>
      <c r="E61" s="42"/>
      <c r="F61" s="42"/>
      <c r="G61" s="42"/>
      <c r="H61" s="42"/>
    </row>
    <row r="62" spans="1:8" s="5" customFormat="1" ht="12.75">
      <c r="A62" s="20">
        <v>854</v>
      </c>
      <c r="B62" s="21"/>
      <c r="C62" s="20"/>
      <c r="D62" s="12" t="s">
        <v>10</v>
      </c>
      <c r="E62" s="41"/>
      <c r="F62" s="41">
        <f>F65</f>
        <v>67950</v>
      </c>
      <c r="G62" s="41">
        <f>G65</f>
        <v>0</v>
      </c>
      <c r="H62" s="41">
        <f>E62+F62-G62</f>
        <v>67950</v>
      </c>
    </row>
    <row r="63" spans="1:8" s="5" customFormat="1" ht="12.75">
      <c r="A63" s="20"/>
      <c r="B63" s="21"/>
      <c r="C63" s="20"/>
      <c r="D63" s="12"/>
      <c r="E63" s="41"/>
      <c r="F63" s="41"/>
      <c r="G63" s="41"/>
      <c r="H63" s="43"/>
    </row>
    <row r="64" spans="5:8" ht="12.75">
      <c r="E64" s="42"/>
      <c r="F64" s="42"/>
      <c r="G64" s="42"/>
      <c r="H64" s="42"/>
    </row>
    <row r="65" spans="1:8" s="2" customFormat="1" ht="38.25">
      <c r="A65" s="22"/>
      <c r="B65" s="23">
        <v>85415</v>
      </c>
      <c r="C65" s="22"/>
      <c r="D65" s="9" t="s">
        <v>42</v>
      </c>
      <c r="E65" s="43">
        <f>SUM(E67)</f>
        <v>0</v>
      </c>
      <c r="F65" s="43">
        <f>SUM(F67)</f>
        <v>67950</v>
      </c>
      <c r="G65" s="43">
        <f>SUM(G67)</f>
        <v>0</v>
      </c>
      <c r="H65" s="44">
        <f>E65+F65-G65</f>
        <v>67950</v>
      </c>
    </row>
    <row r="66" spans="5:8" ht="12.75">
      <c r="E66" s="42"/>
      <c r="F66" s="46"/>
      <c r="G66" s="46"/>
      <c r="H66" s="45"/>
    </row>
    <row r="67" spans="3:8" ht="51">
      <c r="C67" s="24">
        <v>2700</v>
      </c>
      <c r="D67" s="8" t="s">
        <v>19</v>
      </c>
      <c r="E67" s="47"/>
      <c r="F67" s="50">
        <v>67950</v>
      </c>
      <c r="G67" s="46">
        <v>0</v>
      </c>
      <c r="H67" s="44">
        <f>E67+F67-G67</f>
        <v>67950</v>
      </c>
    </row>
    <row r="68" spans="5:8" ht="12.75">
      <c r="E68" s="42"/>
      <c r="F68" s="42"/>
      <c r="G68" s="42"/>
      <c r="H68" s="42"/>
    </row>
    <row r="69" spans="1:8" s="5" customFormat="1" ht="21" customHeight="1">
      <c r="A69" s="20"/>
      <c r="B69" s="21"/>
      <c r="C69" s="20"/>
      <c r="D69" s="12" t="s">
        <v>9</v>
      </c>
      <c r="E69" s="41"/>
      <c r="F69" s="41">
        <f>F15+F21+F27+F42+F62+F56+F8</f>
        <v>382720</v>
      </c>
      <c r="G69" s="41">
        <f>G15+G21+G27+G42+G62+G56+G8</f>
        <v>6882</v>
      </c>
      <c r="H69" s="41">
        <f>E69+F69-G69</f>
        <v>375838</v>
      </c>
    </row>
    <row r="70" spans="5:8" ht="12.75">
      <c r="E70" s="42"/>
      <c r="F70" s="42"/>
      <c r="G70" s="42"/>
      <c r="H70" s="42"/>
    </row>
    <row r="71" ht="12.75">
      <c r="H71" s="42"/>
    </row>
    <row r="72" ht="12.75">
      <c r="H72" s="43"/>
    </row>
    <row r="73" ht="12.75">
      <c r="H73" s="42"/>
    </row>
    <row r="74" ht="12.75">
      <c r="H74" s="42"/>
    </row>
    <row r="75" ht="12.75">
      <c r="H75" s="42"/>
    </row>
    <row r="76" ht="12.75">
      <c r="H76" s="42"/>
    </row>
    <row r="77" ht="12.75">
      <c r="H77" s="42"/>
    </row>
    <row r="78" ht="12.75">
      <c r="H78" s="42"/>
    </row>
    <row r="79" ht="12.75">
      <c r="H79" s="42"/>
    </row>
    <row r="80" ht="12.75">
      <c r="H80" s="42"/>
    </row>
    <row r="81" ht="12.75">
      <c r="H81" s="42"/>
    </row>
    <row r="82" ht="12.75">
      <c r="H82" s="42"/>
    </row>
    <row r="83" ht="12.75">
      <c r="H83" s="42"/>
    </row>
    <row r="84" ht="12.75">
      <c r="H84" s="43"/>
    </row>
    <row r="85" ht="12.75">
      <c r="H85" s="42"/>
    </row>
    <row r="86" ht="12.75">
      <c r="H86" s="42"/>
    </row>
    <row r="87" ht="12.75">
      <c r="H87" s="42"/>
    </row>
    <row r="88" ht="12.75">
      <c r="H88" s="42"/>
    </row>
    <row r="89" ht="12.75">
      <c r="H89" s="42"/>
    </row>
    <row r="90" ht="12.75">
      <c r="H90" s="42"/>
    </row>
    <row r="91" ht="12.75">
      <c r="H91" s="42"/>
    </row>
    <row r="92" ht="12.75">
      <c r="H92" s="43"/>
    </row>
    <row r="93" ht="12.75">
      <c r="H93" s="42"/>
    </row>
    <row r="94" ht="12.75">
      <c r="H94" s="42"/>
    </row>
    <row r="95" ht="12.75">
      <c r="H95" s="42"/>
    </row>
    <row r="96" ht="12.75">
      <c r="H96" s="42"/>
    </row>
    <row r="97" ht="12.75">
      <c r="H97" s="42"/>
    </row>
    <row r="98" ht="12.75">
      <c r="H98" s="43"/>
    </row>
    <row r="99" ht="12.75">
      <c r="H99" s="42"/>
    </row>
    <row r="100" ht="12.75">
      <c r="H100" s="42"/>
    </row>
    <row r="101" ht="12.75">
      <c r="H101" s="42"/>
    </row>
    <row r="102" ht="12.75">
      <c r="H102" s="43"/>
    </row>
    <row r="103" ht="12.75">
      <c r="H103" s="42"/>
    </row>
    <row r="104" ht="12.75">
      <c r="H104" s="42"/>
    </row>
    <row r="105" ht="12.75">
      <c r="H105" s="42"/>
    </row>
    <row r="106" ht="12.75">
      <c r="H106" s="42"/>
    </row>
    <row r="107" ht="12.75">
      <c r="H107" s="42"/>
    </row>
    <row r="108" ht="12.75">
      <c r="H108" s="42"/>
    </row>
    <row r="109" ht="12.75">
      <c r="H109" s="42"/>
    </row>
    <row r="110" ht="12.75">
      <c r="H110" s="41"/>
    </row>
    <row r="111" ht="12.75">
      <c r="H111" s="42"/>
    </row>
    <row r="112" ht="12.75">
      <c r="H112" s="43"/>
    </row>
    <row r="113" ht="12.75">
      <c r="H113" s="42"/>
    </row>
    <row r="114" ht="12.75">
      <c r="H114" s="42"/>
    </row>
    <row r="115" ht="12.75">
      <c r="H115" s="42"/>
    </row>
    <row r="116" ht="12.75">
      <c r="H116" s="42"/>
    </row>
    <row r="117" ht="12.75">
      <c r="H117" s="42"/>
    </row>
    <row r="118" ht="12.75">
      <c r="H118" s="43"/>
    </row>
    <row r="119" ht="12.75">
      <c r="H119" s="43"/>
    </row>
    <row r="120" ht="12.75">
      <c r="H120" s="43"/>
    </row>
    <row r="121" ht="12.75">
      <c r="H121" s="42"/>
    </row>
    <row r="122" ht="12.75">
      <c r="H122" s="42"/>
    </row>
    <row r="123" ht="12.75">
      <c r="H123" s="42"/>
    </row>
    <row r="124" ht="12.75">
      <c r="H124" s="42"/>
    </row>
    <row r="125" ht="12.75">
      <c r="H125" s="43"/>
    </row>
    <row r="126" ht="12.75">
      <c r="H126" s="42"/>
    </row>
    <row r="127" ht="12.75">
      <c r="H127" s="42"/>
    </row>
    <row r="128" ht="12.75">
      <c r="H128" s="42"/>
    </row>
    <row r="129" ht="12.75">
      <c r="H129" s="41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 Powiatowe w Toruniu</cp:lastModifiedBy>
  <cp:lastPrinted>2004-07-05T07:26:44Z</cp:lastPrinted>
  <dcterms:created xsi:type="dcterms:W3CDTF">2000-10-24T20:52:35Z</dcterms:created>
  <dcterms:modified xsi:type="dcterms:W3CDTF">2004-07-05T07:27:22Z</dcterms:modified>
  <cp:category/>
  <cp:version/>
  <cp:contentType/>
  <cp:contentStatus/>
</cp:coreProperties>
</file>