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<sst xmlns="http://schemas.openxmlformats.org/spreadsheetml/2006/main" count="40" uniqueCount="39">
  <si>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ADMINISTRACJA PUBLICZNA</t>
  </si>
  <si>
    <t>OPIEKA SPOŁECZNA</t>
  </si>
  <si>
    <t>Placówki opiekuńczo - wychowawcze</t>
  </si>
  <si>
    <t>OSOBOWOŚCI PRAWNEJ</t>
  </si>
  <si>
    <t>I OD INNYCH JEDNOSTEK NIE POSIADAJĄCYCH</t>
  </si>
  <si>
    <t>RAZEM</t>
  </si>
  <si>
    <t>EDUKACYJNA OPIEKA WYCHOWAWCZA</t>
  </si>
  <si>
    <t>Starostwo Powiatowe</t>
  </si>
  <si>
    <t>Wpływy z opłaty komunikacyjnej</t>
  </si>
  <si>
    <t>Podatek dochodowy od osób fizycznych</t>
  </si>
  <si>
    <t>Dz.</t>
  </si>
  <si>
    <t>budżetu państwa</t>
  </si>
  <si>
    <t>WYSZCZEGÓLNIENIE DOCHODU BUDŻETOWEGO</t>
  </si>
  <si>
    <t>R.</t>
  </si>
  <si>
    <t>Udziały powiatów  w pod. stanowiących doch.</t>
  </si>
  <si>
    <t xml:space="preserve">DOCHODY OD OSÓB PRAWN. , OSÓB FIZYCZNYCH </t>
  </si>
  <si>
    <t>P.</t>
  </si>
  <si>
    <t xml:space="preserve">Dotacje celowe otrzymane  z budżetu państwa na realizację zadań własnych powiatu </t>
  </si>
  <si>
    <t>.0010</t>
  </si>
  <si>
    <t>.0020</t>
  </si>
  <si>
    <t xml:space="preserve">Podatek dochodowy od osób prawnych </t>
  </si>
  <si>
    <t xml:space="preserve">DOCHODY  BUDŻETOWE  NA  2004  ROK  </t>
  </si>
  <si>
    <t>.0420</t>
  </si>
  <si>
    <t xml:space="preserve">Budżet po zmianach </t>
  </si>
  <si>
    <t>Zwiększenia</t>
  </si>
  <si>
    <t>Zmniejszenia</t>
  </si>
  <si>
    <t xml:space="preserve">Pomoc materialna dla uczniów </t>
  </si>
  <si>
    <t>Dotacje celowe otrzymane od samorządu województwa na zadania bieżące realizowane na podstawie porozumień (umów) między j.s.t.</t>
  </si>
  <si>
    <t>PROGNOZOWANE DOCHODY BUDŻETOWE - 2004 ROK .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</si>
  <si>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</si>
  <si>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</si>
  <si>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</si>
  <si>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>.600</t>
  </si>
  <si>
    <t xml:space="preserve">TRANSPORT  I  ŁĄCZNOŚĆ </t>
  </si>
  <si>
    <t xml:space="preserve">Drogi   powiatowe </t>
  </si>
  <si>
    <r>
      <t xml:space="preserve">Środki  </t>
    </r>
    <r>
      <rPr>
        <sz val="10"/>
        <rFont val="Arial CE"/>
        <family val="0"/>
      </rPr>
      <t>na  dofinansowanie  własnych  inwestycji  gmin (  związków  gmin ) ,  powiatów  (  związków  powiatów  ),samorządów  województw  pozyskane  z  innych  źródeł .</t>
    </r>
  </si>
  <si>
    <t>w sprawie Budżetu Powiatu Toruńskiego na rok 2004 -</t>
  </si>
  <si>
    <t>zmiana 28.10.2004</t>
  </si>
  <si>
    <t xml:space="preserve">Załącznik nr 1 do uchwały nr XI/72/04 Rady Powiatu Toruńskiego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</si>
</sst>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center" vertical="center" shrinkToFit="1"/>
    </xf>
    <xf numFmtId="1" fontId="10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vertical="center" wrapText="1" shrinkToFit="1"/>
    </xf>
    <xf numFmtId="3" fontId="7" fillId="0" borderId="0" xfId="0" applyNumberFormat="1" applyFont="1" applyBorder="1" applyAlignment="1">
      <alignment vertical="center" shrinkToFit="1"/>
    </xf>
    <xf numFmtId="3" fontId="7" fillId="0" borderId="0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 wrapText="1" shrinkToFit="1"/>
    </xf>
    <xf numFmtId="3" fontId="0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shrinkToFit="1"/>
    </xf>
    <xf numFmtId="1" fontId="9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 wrapText="1" shrinkToFit="1"/>
    </xf>
    <xf numFmtId="3" fontId="6" fillId="0" borderId="0" xfId="0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 wrapText="1" shrinkToFit="1"/>
    </xf>
    <xf numFmtId="3" fontId="0" fillId="0" borderId="0" xfId="0" applyNumberFormat="1" applyFont="1" applyAlignment="1">
      <alignment vertical="center" shrinkToFi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13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4.00390625" style="11" bestFit="1" customWidth="1"/>
    <col min="2" max="2" width="5.75390625" style="12" bestFit="1" customWidth="1"/>
    <col min="3" max="3" width="4.375" style="11" bestFit="1" customWidth="1"/>
    <col min="4" max="4" width="39.75390625" style="6" customWidth="1"/>
    <col min="5" max="5" width="8.625" style="11" customWidth="1"/>
    <col min="6" max="7" width="7.875" style="11" customWidth="1"/>
    <col min="8" max="8" width="8.75390625" style="11" bestFit="1" customWidth="1"/>
    <col min="9" max="16384" width="9.125" style="1" customWidth="1"/>
  </cols>
  <sheetData>
    <row r="1" ht="13.5" customHeight="1">
      <c r="D1" s="62" t="s">
        <v>38</v>
      </c>
    </row>
    <row r="2" ht="12">
      <c r="D2" s="62" t="s">
        <v>36</v>
      </c>
    </row>
    <row r="3" ht="12">
      <c r="D3" s="12" t="s">
        <v>37</v>
      </c>
    </row>
    <row r="5" ht="25.5">
      <c r="D5" s="21" t="s">
        <v>28</v>
      </c>
    </row>
    <row r="6" spans="1:247" s="4" customFormat="1" ht="13.5" thickBot="1">
      <c r="A6" s="13"/>
      <c r="B6" s="14"/>
      <c r="C6" s="13"/>
      <c r="D6" s="8"/>
      <c r="E6" s="13"/>
      <c r="F6" s="13"/>
      <c r="G6" s="13"/>
      <c r="H6" s="1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s="2" customFormat="1" ht="44.25" customHeight="1" thickBot="1">
      <c r="A7" s="15" t="s">
        <v>10</v>
      </c>
      <c r="B7" s="16" t="s">
        <v>13</v>
      </c>
      <c r="C7" s="15" t="s">
        <v>16</v>
      </c>
      <c r="D7" s="9" t="s">
        <v>12</v>
      </c>
      <c r="E7" s="16" t="s">
        <v>21</v>
      </c>
      <c r="F7" s="16" t="s">
        <v>24</v>
      </c>
      <c r="G7" s="16" t="s">
        <v>25</v>
      </c>
      <c r="H7" s="16" t="s">
        <v>23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s="2" customFormat="1" ht="12.75">
      <c r="A8" s="48"/>
      <c r="B8" s="49"/>
      <c r="C8" s="48"/>
      <c r="D8" s="50"/>
      <c r="E8" s="49"/>
      <c r="F8" s="49"/>
      <c r="G8" s="49"/>
      <c r="H8" s="4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8" s="55" customFormat="1" ht="12.75">
      <c r="A9" s="51" t="s">
        <v>32</v>
      </c>
      <c r="B9" s="52"/>
      <c r="C9" s="53"/>
      <c r="D9" s="54" t="s">
        <v>33</v>
      </c>
      <c r="E9" s="22">
        <f>SUM(E11)</f>
        <v>696331</v>
      </c>
      <c r="F9" s="22">
        <f>SUM(F11)</f>
        <v>696331</v>
      </c>
      <c r="G9" s="22">
        <f>SUM(G11)</f>
        <v>696331</v>
      </c>
      <c r="H9" s="22">
        <f>E9+F9-G9</f>
        <v>696331</v>
      </c>
    </row>
    <row r="10" spans="3:8" ht="12.75">
      <c r="C10" s="56"/>
      <c r="E10" s="23"/>
      <c r="F10" s="23"/>
      <c r="G10" s="23"/>
      <c r="H10" s="23"/>
    </row>
    <row r="11" spans="1:8" s="61" customFormat="1" ht="12.75">
      <c r="A11" s="57"/>
      <c r="B11" s="58">
        <v>60014</v>
      </c>
      <c r="C11" s="59"/>
      <c r="D11" s="60" t="s">
        <v>34</v>
      </c>
      <c r="E11" s="24">
        <f>SUM(E13:E16)</f>
        <v>696331</v>
      </c>
      <c r="F11" s="24">
        <f>SUM(F13:F16)</f>
        <v>696331</v>
      </c>
      <c r="G11" s="24">
        <f>SUM(G13:G16)</f>
        <v>696331</v>
      </c>
      <c r="H11" s="24">
        <f>E11+F11-G11</f>
        <v>696331</v>
      </c>
    </row>
    <row r="12" spans="1:8" s="61" customFormat="1" ht="12.75">
      <c r="A12" s="57"/>
      <c r="B12" s="58"/>
      <c r="C12" s="59"/>
      <c r="D12" s="60"/>
      <c r="E12" s="24"/>
      <c r="F12" s="24"/>
      <c r="G12" s="24"/>
      <c r="H12" s="24"/>
    </row>
    <row r="13" spans="1:8" s="61" customFormat="1" ht="63.75">
      <c r="A13" s="57"/>
      <c r="B13" s="58"/>
      <c r="C13" s="59">
        <v>6292</v>
      </c>
      <c r="D13" s="60" t="s">
        <v>35</v>
      </c>
      <c r="E13" s="24">
        <v>696331</v>
      </c>
      <c r="F13" s="24"/>
      <c r="G13" s="23">
        <v>696331</v>
      </c>
      <c r="H13" s="24">
        <f>E13+F13-G13</f>
        <v>0</v>
      </c>
    </row>
    <row r="14" spans="1:8" s="61" customFormat="1" ht="12.75">
      <c r="A14" s="57"/>
      <c r="B14" s="58"/>
      <c r="C14" s="59"/>
      <c r="D14" s="60"/>
      <c r="E14" s="24"/>
      <c r="F14" s="24"/>
      <c r="G14" s="23"/>
      <c r="H14" s="24"/>
    </row>
    <row r="15" spans="1:8" s="61" customFormat="1" ht="63.75">
      <c r="A15" s="57"/>
      <c r="B15" s="58"/>
      <c r="C15" s="59">
        <v>6291</v>
      </c>
      <c r="D15" s="60" t="s">
        <v>35</v>
      </c>
      <c r="E15" s="24"/>
      <c r="F15" s="24">
        <v>696331</v>
      </c>
      <c r="G15" s="23"/>
      <c r="H15" s="24">
        <f>E15+F15-G15</f>
        <v>696331</v>
      </c>
    </row>
    <row r="16" spans="1:247" s="2" customFormat="1" ht="12.75">
      <c r="A16" s="48"/>
      <c r="B16" s="49"/>
      <c r="C16" s="48"/>
      <c r="D16" s="50"/>
      <c r="E16" s="49"/>
      <c r="F16" s="49"/>
      <c r="G16" s="49"/>
      <c r="H16" s="4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8" s="5" customFormat="1" ht="12.75">
      <c r="A17" s="17">
        <v>750</v>
      </c>
      <c r="B17" s="18"/>
      <c r="C17" s="17"/>
      <c r="D17" s="10" t="s">
        <v>0</v>
      </c>
      <c r="E17" s="22"/>
      <c r="F17" s="22">
        <f>F19</f>
        <v>110000</v>
      </c>
      <c r="G17" s="22">
        <f>G19</f>
        <v>0</v>
      </c>
      <c r="H17" s="22">
        <f>E17+F17-G17</f>
        <v>110000</v>
      </c>
    </row>
    <row r="18" spans="5:8" ht="12.75">
      <c r="E18" s="23"/>
      <c r="F18" s="23"/>
      <c r="G18" s="23"/>
      <c r="H18" s="23"/>
    </row>
    <row r="19" spans="1:8" s="2" customFormat="1" ht="12.75">
      <c r="A19" s="19"/>
      <c r="B19" s="20">
        <v>75020</v>
      </c>
      <c r="C19" s="19"/>
      <c r="D19" s="7" t="s">
        <v>7</v>
      </c>
      <c r="E19" s="24"/>
      <c r="F19" s="24">
        <f>SUM(F20:F22)</f>
        <v>110000</v>
      </c>
      <c r="G19" s="24">
        <f>SUM(G20:G22)</f>
        <v>0</v>
      </c>
      <c r="H19" s="24">
        <f>E19+F19-G19</f>
        <v>110000</v>
      </c>
    </row>
    <row r="20" spans="5:8" ht="12.75">
      <c r="E20" s="23"/>
      <c r="F20" s="23"/>
      <c r="G20" s="23"/>
      <c r="H20" s="23"/>
    </row>
    <row r="21" spans="3:8" ht="12.75">
      <c r="C21" s="11" t="s">
        <v>22</v>
      </c>
      <c r="D21" s="6" t="s">
        <v>8</v>
      </c>
      <c r="E21" s="23">
        <v>1010174</v>
      </c>
      <c r="F21" s="23">
        <v>110000</v>
      </c>
      <c r="G21" s="23">
        <v>0</v>
      </c>
      <c r="H21" s="23">
        <f>E21+F21-G21</f>
        <v>1120174</v>
      </c>
    </row>
    <row r="22" spans="5:8" ht="12.75">
      <c r="E22" s="23"/>
      <c r="F22" s="23"/>
      <c r="G22" s="23"/>
      <c r="H22" s="23"/>
    </row>
    <row r="23" spans="1:8" s="5" customFormat="1" ht="25.5">
      <c r="A23" s="17">
        <v>756</v>
      </c>
      <c r="B23" s="18"/>
      <c r="C23" s="17"/>
      <c r="D23" s="10" t="s">
        <v>15</v>
      </c>
      <c r="E23" s="25"/>
      <c r="F23" s="25"/>
      <c r="G23" s="25"/>
      <c r="H23" s="23"/>
    </row>
    <row r="24" spans="1:8" s="5" customFormat="1" ht="25.5">
      <c r="A24" s="17"/>
      <c r="B24" s="18"/>
      <c r="C24" s="17"/>
      <c r="D24" s="10" t="s">
        <v>4</v>
      </c>
      <c r="E24" s="25"/>
      <c r="F24" s="25"/>
      <c r="G24" s="25"/>
      <c r="H24" s="23"/>
    </row>
    <row r="25" spans="1:8" s="5" customFormat="1" ht="12.75">
      <c r="A25" s="17"/>
      <c r="B25" s="18"/>
      <c r="C25" s="17"/>
      <c r="D25" s="10" t="s">
        <v>3</v>
      </c>
      <c r="E25" s="22">
        <f>SUM(E26:E28)</f>
        <v>3350000</v>
      </c>
      <c r="F25" s="22">
        <f>SUM(F26:F28)</f>
        <v>150000</v>
      </c>
      <c r="G25" s="22">
        <f>SUM(G26:G28)</f>
        <v>0</v>
      </c>
      <c r="H25" s="22">
        <f>E25+F25-G25</f>
        <v>3500000</v>
      </c>
    </row>
    <row r="26" spans="1:8" s="5" customFormat="1" ht="12.75">
      <c r="A26" s="17"/>
      <c r="B26" s="18"/>
      <c r="C26" s="17"/>
      <c r="D26" s="10"/>
      <c r="E26" s="25"/>
      <c r="F26" s="25"/>
      <c r="G26" s="25"/>
      <c r="H26" s="23"/>
    </row>
    <row r="27" spans="1:8" s="2" customFormat="1" ht="25.5">
      <c r="A27" s="19"/>
      <c r="B27" s="20">
        <v>75622</v>
      </c>
      <c r="C27" s="19"/>
      <c r="D27" s="7" t="s">
        <v>14</v>
      </c>
      <c r="E27" s="23"/>
      <c r="F27" s="23"/>
      <c r="G27" s="23"/>
      <c r="H27" s="24"/>
    </row>
    <row r="28" spans="1:8" s="2" customFormat="1" ht="12.75">
      <c r="A28" s="19"/>
      <c r="B28" s="20"/>
      <c r="C28" s="19"/>
      <c r="D28" s="7" t="s">
        <v>11</v>
      </c>
      <c r="E28" s="24">
        <f>SUM(E30:E32)</f>
        <v>3350000</v>
      </c>
      <c r="F28" s="24">
        <f>SUM(F30:F32)</f>
        <v>150000</v>
      </c>
      <c r="G28" s="24">
        <f>SUM(G30:G32)</f>
        <v>0</v>
      </c>
      <c r="H28" s="23">
        <f>E28+F28-G28</f>
        <v>3500000</v>
      </c>
    </row>
    <row r="29" spans="5:8" ht="12.75">
      <c r="E29" s="23"/>
      <c r="F29" s="23"/>
      <c r="G29" s="23"/>
      <c r="H29" s="23"/>
    </row>
    <row r="30" spans="3:8" ht="12.75">
      <c r="C30" s="11" t="s">
        <v>18</v>
      </c>
      <c r="D30" s="6" t="s">
        <v>9</v>
      </c>
      <c r="E30" s="23">
        <v>3300000</v>
      </c>
      <c r="F30" s="23">
        <v>150000</v>
      </c>
      <c r="G30" s="23"/>
      <c r="H30" s="23">
        <f>E30+F30-G30</f>
        <v>3450000</v>
      </c>
    </row>
    <row r="31" spans="5:8" ht="12.75">
      <c r="E31" s="23"/>
      <c r="F31" s="23"/>
      <c r="G31" s="23"/>
      <c r="H31" s="23"/>
    </row>
    <row r="32" spans="3:8" ht="12.75">
      <c r="C32" s="11" t="s">
        <v>19</v>
      </c>
      <c r="D32" s="6" t="s">
        <v>20</v>
      </c>
      <c r="E32" s="23">
        <v>50000</v>
      </c>
      <c r="F32" s="23"/>
      <c r="G32" s="23"/>
      <c r="H32" s="23">
        <f>E32+F32-G32</f>
        <v>50000</v>
      </c>
    </row>
    <row r="33" spans="5:8" ht="12.75">
      <c r="E33" s="23"/>
      <c r="F33" s="23"/>
      <c r="G33" s="23"/>
      <c r="H33" s="23"/>
    </row>
    <row r="34" spans="1:8" ht="12.75">
      <c r="A34" s="30">
        <v>803</v>
      </c>
      <c r="B34" s="30"/>
      <c r="C34" s="31"/>
      <c r="D34" s="32" t="s">
        <v>29</v>
      </c>
      <c r="E34" s="33">
        <f>E36</f>
        <v>0</v>
      </c>
      <c r="F34" s="33">
        <f>F36</f>
        <v>17226</v>
      </c>
      <c r="G34" s="33">
        <f>G36</f>
        <v>0</v>
      </c>
      <c r="H34" s="34">
        <f>E34+F34-G34</f>
        <v>17226</v>
      </c>
    </row>
    <row r="35" spans="1:8" ht="12.75">
      <c r="A35" s="35"/>
      <c r="B35" s="35"/>
      <c r="C35" s="36"/>
      <c r="D35" s="37"/>
      <c r="E35" s="38"/>
      <c r="F35" s="38"/>
      <c r="G35" s="38"/>
      <c r="H35" s="39"/>
    </row>
    <row r="36" spans="1:8" ht="12.75">
      <c r="A36" s="40"/>
      <c r="B36" s="40">
        <v>80309</v>
      </c>
      <c r="C36" s="41"/>
      <c r="D36" s="42" t="s">
        <v>30</v>
      </c>
      <c r="E36" s="43">
        <f>SUM(E37:E38)</f>
        <v>0</v>
      </c>
      <c r="F36" s="43">
        <f>SUM(F37:F39)</f>
        <v>17226</v>
      </c>
      <c r="G36" s="43">
        <f>SUM(G37:G39)</f>
        <v>0</v>
      </c>
      <c r="H36" s="43">
        <f>SUM(H37:H39)</f>
        <v>17226</v>
      </c>
    </row>
    <row r="37" spans="1:8" ht="12.75">
      <c r="A37" s="44"/>
      <c r="B37" s="44"/>
      <c r="C37" s="45"/>
      <c r="D37" s="46"/>
      <c r="E37" s="47"/>
      <c r="F37" s="47"/>
      <c r="G37" s="47"/>
      <c r="H37" s="39"/>
    </row>
    <row r="38" spans="1:8" ht="51">
      <c r="A38" s="44"/>
      <c r="B38" s="44"/>
      <c r="C38" s="45">
        <v>2329</v>
      </c>
      <c r="D38" s="46" t="s">
        <v>31</v>
      </c>
      <c r="E38" s="47"/>
      <c r="F38" s="47">
        <v>17226</v>
      </c>
      <c r="G38" s="47"/>
      <c r="H38" s="23">
        <f>E38+F38-G38</f>
        <v>17226</v>
      </c>
    </row>
    <row r="39" spans="5:8" ht="12.75">
      <c r="E39" s="23"/>
      <c r="F39" s="23"/>
      <c r="G39" s="23"/>
      <c r="H39" s="23"/>
    </row>
    <row r="40" spans="1:8" s="5" customFormat="1" ht="12.75">
      <c r="A40" s="17">
        <v>852</v>
      </c>
      <c r="B40" s="18"/>
      <c r="C40" s="17"/>
      <c r="D40" s="10" t="s">
        <v>1</v>
      </c>
      <c r="E40" s="22">
        <f>E42</f>
        <v>0</v>
      </c>
      <c r="F40" s="22">
        <f>F42</f>
        <v>35590</v>
      </c>
      <c r="G40" s="22">
        <f>G42</f>
        <v>0</v>
      </c>
      <c r="H40" s="22">
        <f>E40+F40-G40</f>
        <v>35590</v>
      </c>
    </row>
    <row r="41" spans="5:8" ht="12.75">
      <c r="E41" s="23"/>
      <c r="F41" s="23"/>
      <c r="G41" s="23"/>
      <c r="H41" s="23"/>
    </row>
    <row r="42" spans="1:8" s="2" customFormat="1" ht="12.75">
      <c r="A42" s="19"/>
      <c r="B42" s="20">
        <v>85201</v>
      </c>
      <c r="C42" s="19"/>
      <c r="D42" s="7" t="s">
        <v>2</v>
      </c>
      <c r="E42" s="24"/>
      <c r="F42" s="24">
        <f>SUM(F43:F45)</f>
        <v>35590</v>
      </c>
      <c r="G42" s="24">
        <f>SUM(G43:G45)</f>
        <v>0</v>
      </c>
      <c r="H42" s="24">
        <f>E42+F42-G42</f>
        <v>35590</v>
      </c>
    </row>
    <row r="43" spans="5:8" ht="12.75">
      <c r="E43" s="23"/>
      <c r="F43" s="23"/>
      <c r="G43" s="23"/>
      <c r="H43" s="23"/>
    </row>
    <row r="44" spans="3:8" ht="38.25">
      <c r="C44" s="11">
        <v>2130</v>
      </c>
      <c r="D44" s="6" t="s">
        <v>17</v>
      </c>
      <c r="E44" s="23">
        <v>1126566</v>
      </c>
      <c r="F44" s="23">
        <f>2200+33390</f>
        <v>35590</v>
      </c>
      <c r="G44" s="23"/>
      <c r="H44" s="23">
        <f>E44+F44-G44</f>
        <v>1162156</v>
      </c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2"/>
    </row>
    <row r="47" spans="1:8" s="5" customFormat="1" ht="12.75">
      <c r="A47" s="17">
        <v>854</v>
      </c>
      <c r="B47" s="18"/>
      <c r="C47" s="17"/>
      <c r="D47" s="10" t="s">
        <v>6</v>
      </c>
      <c r="E47" s="22">
        <f>E49</f>
        <v>0</v>
      </c>
      <c r="F47" s="22">
        <f>F49</f>
        <v>3556641</v>
      </c>
      <c r="G47" s="22">
        <f>G49</f>
        <v>0</v>
      </c>
      <c r="H47" s="22">
        <f>E47+F47-G47</f>
        <v>3556641</v>
      </c>
    </row>
    <row r="48" spans="1:8" s="5" customFormat="1" ht="12.75">
      <c r="A48" s="17"/>
      <c r="B48" s="18"/>
      <c r="C48" s="17"/>
      <c r="D48" s="10"/>
      <c r="E48" s="22"/>
      <c r="F48" s="22"/>
      <c r="G48" s="22"/>
      <c r="H48" s="24"/>
    </row>
    <row r="49" spans="1:8" s="2" customFormat="1" ht="12.75">
      <c r="A49" s="19"/>
      <c r="B49" s="20">
        <v>85415</v>
      </c>
      <c r="C49" s="19"/>
      <c r="D49" s="7" t="s">
        <v>26</v>
      </c>
      <c r="E49" s="24">
        <f>SUM(E51:E51)</f>
        <v>0</v>
      </c>
      <c r="F49" s="24">
        <f>SUM(F51:F51)</f>
        <v>3556641</v>
      </c>
      <c r="G49" s="24">
        <f>SUM(G51:G51)</f>
        <v>0</v>
      </c>
      <c r="H49" s="26">
        <f>E49+F49-G49</f>
        <v>3556641</v>
      </c>
    </row>
    <row r="50" spans="1:8" s="2" customFormat="1" ht="12.75">
      <c r="A50" s="19"/>
      <c r="B50" s="20"/>
      <c r="C50" s="19"/>
      <c r="D50" s="7"/>
      <c r="E50" s="24"/>
      <c r="F50" s="24"/>
      <c r="G50" s="24"/>
      <c r="H50" s="26"/>
    </row>
    <row r="51" spans="3:8" ht="51">
      <c r="C51" s="11">
        <v>2339</v>
      </c>
      <c r="D51" s="6" t="s">
        <v>27</v>
      </c>
      <c r="E51" s="28"/>
      <c r="F51" s="29">
        <f>3558141-1500</f>
        <v>3556641</v>
      </c>
      <c r="G51" s="27">
        <v>0</v>
      </c>
      <c r="H51" s="26">
        <f>E51+F51-G51</f>
        <v>3556641</v>
      </c>
    </row>
    <row r="52" spans="5:8" ht="12.75">
      <c r="E52" s="23"/>
      <c r="F52" s="23"/>
      <c r="G52" s="23"/>
      <c r="H52" s="23"/>
    </row>
    <row r="53" spans="1:8" s="5" customFormat="1" ht="21" customHeight="1">
      <c r="A53" s="17"/>
      <c r="B53" s="18"/>
      <c r="C53" s="17"/>
      <c r="D53" s="10" t="s">
        <v>5</v>
      </c>
      <c r="E53" s="22"/>
      <c r="F53" s="22">
        <f>F40+F47+F25+F34+F17+F9</f>
        <v>4565788</v>
      </c>
      <c r="G53" s="22">
        <f>G40+G47+G25+G34+G17+G9</f>
        <v>696331</v>
      </c>
      <c r="H53" s="22">
        <f>E53+F53-G53</f>
        <v>3869457</v>
      </c>
    </row>
    <row r="54" spans="5:8" ht="12.75">
      <c r="E54" s="23"/>
      <c r="F54" s="23"/>
      <c r="G54" s="23"/>
      <c r="H54" s="23"/>
    </row>
    <row r="55" ht="12.75">
      <c r="H55" s="23"/>
    </row>
    <row r="56" ht="12.75">
      <c r="H56" s="24"/>
    </row>
    <row r="57" ht="12.75">
      <c r="H57" s="23"/>
    </row>
    <row r="58" ht="12.75">
      <c r="H58" s="23"/>
    </row>
    <row r="59" ht="12.75">
      <c r="H59" s="23"/>
    </row>
    <row r="60" ht="12.75">
      <c r="H60" s="23"/>
    </row>
    <row r="61" ht="12.75">
      <c r="H61" s="23"/>
    </row>
    <row r="62" ht="12.75">
      <c r="H62" s="23"/>
    </row>
    <row r="63" ht="12.75">
      <c r="H63" s="23"/>
    </row>
    <row r="64" ht="12.75">
      <c r="H64" s="23"/>
    </row>
    <row r="65" ht="12.75">
      <c r="H65" s="23"/>
    </row>
    <row r="66" ht="12.75">
      <c r="H66" s="23"/>
    </row>
    <row r="67" ht="12.75">
      <c r="H67" s="23"/>
    </row>
    <row r="68" ht="12.75">
      <c r="H68" s="24"/>
    </row>
    <row r="69" ht="12.75">
      <c r="H69" s="23"/>
    </row>
    <row r="70" ht="12.75">
      <c r="H70" s="23"/>
    </row>
    <row r="71" ht="12.75">
      <c r="H71" s="23"/>
    </row>
    <row r="72" ht="12.75">
      <c r="H72" s="23"/>
    </row>
    <row r="73" ht="12.75">
      <c r="H73" s="23"/>
    </row>
    <row r="74" ht="12.75">
      <c r="H74" s="23"/>
    </row>
    <row r="75" ht="12.75">
      <c r="H75" s="23"/>
    </row>
    <row r="76" ht="12.75">
      <c r="H76" s="24"/>
    </row>
    <row r="77" ht="12.75">
      <c r="H77" s="23"/>
    </row>
    <row r="78" ht="12.75">
      <c r="H78" s="23"/>
    </row>
    <row r="79" ht="12.75">
      <c r="H79" s="23"/>
    </row>
    <row r="80" ht="12.75">
      <c r="H80" s="23"/>
    </row>
    <row r="81" ht="12.75">
      <c r="H81" s="23"/>
    </row>
    <row r="82" ht="12.75">
      <c r="H82" s="24"/>
    </row>
    <row r="83" ht="12.75">
      <c r="H83" s="23"/>
    </row>
    <row r="84" ht="12.75">
      <c r="H84" s="23"/>
    </row>
    <row r="85" ht="12.75">
      <c r="H85" s="23"/>
    </row>
    <row r="86" ht="12.75">
      <c r="H86" s="24"/>
    </row>
    <row r="87" ht="12.75">
      <c r="H87" s="23"/>
    </row>
    <row r="88" ht="12.75">
      <c r="H88" s="23"/>
    </row>
    <row r="89" ht="12.75">
      <c r="H89" s="23"/>
    </row>
    <row r="90" ht="12.75">
      <c r="H90" s="23"/>
    </row>
    <row r="91" ht="12.75">
      <c r="H91" s="23"/>
    </row>
    <row r="92" ht="12.75">
      <c r="H92" s="23"/>
    </row>
    <row r="93" ht="12.75">
      <c r="H93" s="23"/>
    </row>
    <row r="94" ht="12.75">
      <c r="H94" s="22"/>
    </row>
    <row r="95" ht="12.75">
      <c r="H95" s="23"/>
    </row>
    <row r="96" ht="12.75">
      <c r="H96" s="24"/>
    </row>
    <row r="97" ht="12.75">
      <c r="H97" s="23"/>
    </row>
    <row r="98" ht="12.75">
      <c r="H98" s="23"/>
    </row>
    <row r="99" ht="12.75">
      <c r="H99" s="23"/>
    </row>
    <row r="100" ht="12.75">
      <c r="H100" s="23"/>
    </row>
    <row r="101" ht="12.75">
      <c r="H101" s="23"/>
    </row>
    <row r="102" ht="12.75">
      <c r="H102" s="24"/>
    </row>
    <row r="103" ht="12.75">
      <c r="H103" s="24"/>
    </row>
    <row r="104" ht="12.75">
      <c r="H104" s="24"/>
    </row>
    <row r="105" ht="12.75">
      <c r="H105" s="23"/>
    </row>
    <row r="106" ht="12.75">
      <c r="H106" s="23"/>
    </row>
    <row r="107" ht="12.75">
      <c r="H107" s="23"/>
    </row>
    <row r="108" ht="12.75">
      <c r="H108" s="23"/>
    </row>
    <row r="109" ht="12.75">
      <c r="H109" s="24"/>
    </row>
    <row r="110" ht="12.75">
      <c r="H110" s="23"/>
    </row>
    <row r="111" ht="12.75">
      <c r="H111" s="23"/>
    </row>
    <row r="112" ht="12.75">
      <c r="H112" s="23"/>
    </row>
    <row r="113" ht="12.75">
      <c r="H113" s="22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 Powiatowe w Toruniu</cp:lastModifiedBy>
  <cp:lastPrinted>2004-11-03T08:43:54Z</cp:lastPrinted>
  <dcterms:created xsi:type="dcterms:W3CDTF">2000-10-24T20:52:35Z</dcterms:created>
  <dcterms:modified xsi:type="dcterms:W3CDTF">2004-11-03T08:44:59Z</dcterms:modified>
  <cp:category/>
  <cp:version/>
  <cp:contentType/>
  <cp:contentStatus/>
</cp:coreProperties>
</file>