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<sst xmlns="http://schemas.openxmlformats.org/spreadsheetml/2006/main" count="32" uniqueCount="31">
  <si>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LP</t>
  </si>
  <si>
    <t xml:space="preserve">Wymagalne zobowiązania </t>
  </si>
  <si>
    <t>TYTUŁ SPŁATY</t>
  </si>
  <si>
    <t>b) długoterminowego  zaciągniętego w 2000 r.</t>
  </si>
  <si>
    <t>Spłata kredytów :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</si>
  <si>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</si>
  <si>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</si>
  <si>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</si>
  <si>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</si>
  <si>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</si>
  <si>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</si>
  <si>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</si>
  <si>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e) długoterminowego  zaciągniętego  w  roku  2003 </t>
  </si>
  <si>
    <t xml:space="preserve">odsetki  od  kredytu  zaciągniętego  w  2003  r </t>
  </si>
  <si>
    <t xml:space="preserve">f)  dugoterminowego  zaciągniętego  w  roku  2004 </t>
  </si>
  <si>
    <t xml:space="preserve">odsetki  od  kredytu  zaciągniętego  w  2004 r </t>
  </si>
  <si>
    <t xml:space="preserve">   różnice  wynikające  z  przeliczenia  CHF </t>
  </si>
  <si>
    <t>przeliczenie  CHF-</t>
  </si>
  <si>
    <t>2) 2002  r-  wg  spłaconego  kredytu  przelicznikiem  2,3760  CHF</t>
  </si>
  <si>
    <t>3) 2003  r-  wg  spłaconego  kredytu  przelicznikiem  -  2,7514 CHF</t>
  </si>
  <si>
    <t xml:space="preserve"> odsetki od kredytu obrotowego w poszcz.latach</t>
  </si>
  <si>
    <t>Planowane spłaty zobowiązań na 2005 r. i na  lata następne</t>
  </si>
  <si>
    <t xml:space="preserve">odsetki  od  kredytu  zaciągniętego  w  2005 r </t>
  </si>
  <si>
    <t xml:space="preserve">4)  2004 r.  i  dalsze lata  -  wg  CHF -  2,9724 </t>
  </si>
  <si>
    <t xml:space="preserve">g)  dugoterminowego  zaciągniętego  w  roku  2005 </t>
  </si>
  <si>
    <t xml:space="preserve">Załącznik nr  14 do Uchwały Rady Powiatu  Toruńskiego </t>
  </si>
  <si>
    <t>w sprawie  Budżetu  Powiatu  Toruńskiego  na rok 2005</t>
  </si>
  <si>
    <t xml:space="preserve">zmiana   na  dzień  23.11.2005   r. </t>
  </si>
  <si>
    <t>PROGNOZOWANE DOCHODY BUDŻETOWE</t>
  </si>
  <si>
    <t xml:space="preserve">Razem  kwota  zadłużenia  </t>
  </si>
  <si>
    <t xml:space="preserve">Stosunek  długu  publiczego  danego  roku  do  planowanych  dochodów (  max  15  % 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</si>
</sst>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3" fontId="0" fillId="0" borderId="0" xfId="0" applyNumberFormat="1" applyAlignment="1">
      <alignment shrinkToFit="1"/>
    </xf>
    <xf numFmtId="3" fontId="4" fillId="0" borderId="0" xfId="0" applyNumberFormat="1" applyFont="1" applyAlignment="1">
      <alignment shrinkToFi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right" shrinkToFit="1"/>
    </xf>
    <xf numFmtId="3" fontId="6" fillId="0" borderId="0" xfId="0" applyNumberFormat="1" applyFont="1" applyAlignment="1">
      <alignment wrapTex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3">
      <selection activeCell="H37" sqref="H37"/>
    </sheetView>
  </sheetViews>
  <sheetFormatPr defaultColWidth="9.00390625" defaultRowHeight="12.75"/>
  <cols>
    <col min="1" max="1" width="3.25390625" style="0" bestFit="1" customWidth="1"/>
    <col min="2" max="2" width="39.25390625" style="0" bestFit="1" customWidth="1"/>
    <col min="3" max="3" width="10.125" style="6" customWidth="1"/>
    <col min="4" max="7" width="10.125" style="6" bestFit="1" customWidth="1"/>
    <col min="9" max="9" width="9.125" style="20" bestFit="1" customWidth="1"/>
    <col min="10" max="10" width="7.75390625" style="20" customWidth="1"/>
    <col min="11" max="12" width="7.00390625" style="20" customWidth="1"/>
  </cols>
  <sheetData>
    <row r="1" spans="3:6" ht="12.75">
      <c r="C1" s="16" t="s">
        <v>25</v>
      </c>
      <c r="D1" s="15"/>
      <c r="F1" s="16"/>
    </row>
    <row r="2" spans="3:6" ht="12.75">
      <c r="C2" s="16" t="s">
        <v>26</v>
      </c>
      <c r="F2" s="16"/>
    </row>
    <row r="3" spans="3:6" ht="12.75">
      <c r="C3" s="19"/>
      <c r="F3" s="16"/>
    </row>
    <row r="4" spans="3:6" ht="12.75">
      <c r="C4" s="15" t="s">
        <v>27</v>
      </c>
      <c r="F4" s="7"/>
    </row>
    <row r="5" ht="15.75">
      <c r="C5" s="3" t="s">
        <v>21</v>
      </c>
    </row>
    <row r="7" spans="1:13" s="1" customFormat="1" ht="15">
      <c r="A7" s="1" t="s">
        <v>0</v>
      </c>
      <c r="B7" s="1" t="s">
        <v>2</v>
      </c>
      <c r="C7" s="14" t="s">
        <v>5</v>
      </c>
      <c r="D7" s="10"/>
      <c r="E7" s="8"/>
      <c r="F7" s="8"/>
      <c r="G7" s="8"/>
      <c r="I7" s="21"/>
      <c r="J7" s="21"/>
      <c r="K7" s="21"/>
      <c r="L7" s="21"/>
      <c r="M7" s="1" t="s">
        <v>7</v>
      </c>
    </row>
    <row r="8" spans="3:12" s="2" customFormat="1" ht="15">
      <c r="C8" s="9">
        <v>2000</v>
      </c>
      <c r="D8" s="9">
        <v>2001</v>
      </c>
      <c r="E8" s="9">
        <v>2002</v>
      </c>
      <c r="F8" s="9">
        <v>2003</v>
      </c>
      <c r="G8" s="9">
        <v>2004</v>
      </c>
      <c r="H8" s="2">
        <v>2005</v>
      </c>
      <c r="I8" s="22">
        <v>2006</v>
      </c>
      <c r="J8" s="22">
        <v>2007</v>
      </c>
      <c r="K8" s="22">
        <v>2008</v>
      </c>
      <c r="L8" s="22">
        <v>2009</v>
      </c>
    </row>
    <row r="9" spans="3:10" ht="12.75">
      <c r="C9" s="12"/>
      <c r="D9" s="12"/>
      <c r="E9" s="12"/>
      <c r="F9" s="12"/>
      <c r="G9" s="12"/>
      <c r="H9" s="11"/>
      <c r="I9" s="23"/>
      <c r="J9" s="23"/>
    </row>
    <row r="10" spans="2:10" ht="12.75">
      <c r="B10" s="4" t="s">
        <v>4</v>
      </c>
      <c r="C10" s="12"/>
      <c r="D10" s="13"/>
      <c r="E10" s="13"/>
      <c r="F10" s="13"/>
      <c r="G10" s="13"/>
      <c r="H10" s="11"/>
      <c r="I10" s="23"/>
      <c r="J10" s="23"/>
    </row>
    <row r="11" spans="1:10" ht="12.75">
      <c r="A11" t="s">
        <v>7</v>
      </c>
      <c r="C11" s="12"/>
      <c r="D11" s="12"/>
      <c r="E11" s="12"/>
      <c r="F11" s="12"/>
      <c r="G11" s="12"/>
      <c r="H11" s="11"/>
      <c r="I11" s="23"/>
      <c r="J11" s="23"/>
    </row>
    <row r="12" spans="2:10" ht="12.75">
      <c r="B12" t="s">
        <v>3</v>
      </c>
      <c r="C12" s="12"/>
      <c r="D12" s="13">
        <v>150000</v>
      </c>
      <c r="E12" s="13">
        <v>130000</v>
      </c>
      <c r="F12" s="13">
        <v>120000</v>
      </c>
      <c r="G12" s="13">
        <v>120000</v>
      </c>
      <c r="H12" s="11"/>
      <c r="I12" s="23"/>
      <c r="J12" s="23"/>
    </row>
    <row r="13" spans="2:10" ht="12.75">
      <c r="B13" t="s">
        <v>6</v>
      </c>
      <c r="C13" s="12"/>
      <c r="D13" s="13"/>
      <c r="E13" s="13">
        <v>400000</v>
      </c>
      <c r="F13" s="13">
        <v>675000</v>
      </c>
      <c r="G13" s="13">
        <v>900000</v>
      </c>
      <c r="H13" s="11">
        <v>822866</v>
      </c>
      <c r="I13" s="23">
        <v>298933</v>
      </c>
      <c r="J13" s="23"/>
    </row>
    <row r="14" spans="2:10" ht="12.75">
      <c r="B14" t="s">
        <v>16</v>
      </c>
      <c r="C14" s="12"/>
      <c r="D14" s="13"/>
      <c r="E14" s="13">
        <v>35386</v>
      </c>
      <c r="F14" s="13">
        <v>135000</v>
      </c>
      <c r="G14" s="13">
        <f>179869+8092</f>
        <v>187961</v>
      </c>
      <c r="H14" s="11">
        <v>46044</v>
      </c>
      <c r="I14" s="23">
        <v>14022</v>
      </c>
      <c r="J14" s="23"/>
    </row>
    <row r="15" spans="2:10" ht="12.75">
      <c r="B15" t="s">
        <v>8</v>
      </c>
      <c r="C15" s="12"/>
      <c r="D15" s="12"/>
      <c r="E15" s="12"/>
      <c r="F15" s="13">
        <v>100000</v>
      </c>
      <c r="G15" s="12">
        <v>300000</v>
      </c>
      <c r="H15" s="11">
        <v>547489</v>
      </c>
      <c r="I15" s="23"/>
      <c r="J15" s="23"/>
    </row>
    <row r="16" spans="2:11" ht="12.75">
      <c r="B16" t="s">
        <v>12</v>
      </c>
      <c r="C16" s="12"/>
      <c r="D16" s="12"/>
      <c r="E16" s="12"/>
      <c r="F16" s="13"/>
      <c r="G16" s="12">
        <v>100000</v>
      </c>
      <c r="H16" s="11">
        <v>100000</v>
      </c>
      <c r="I16" s="23">
        <v>1150000</v>
      </c>
      <c r="J16" s="23">
        <v>1150000</v>
      </c>
      <c r="K16" s="23"/>
    </row>
    <row r="17" spans="2:12" ht="12.75">
      <c r="B17" t="s">
        <v>14</v>
      </c>
      <c r="C17" s="12"/>
      <c r="D17" s="12"/>
      <c r="E17" s="12"/>
      <c r="F17" s="13"/>
      <c r="G17" s="12"/>
      <c r="H17" s="11">
        <v>100000</v>
      </c>
      <c r="I17" s="23">
        <v>400000</v>
      </c>
      <c r="J17" s="23">
        <v>400000</v>
      </c>
      <c r="K17" s="23">
        <v>157842</v>
      </c>
      <c r="L17" s="23"/>
    </row>
    <row r="18" spans="2:12" ht="12.75">
      <c r="B18" t="s">
        <v>24</v>
      </c>
      <c r="C18" s="12"/>
      <c r="D18" s="12"/>
      <c r="E18" s="12"/>
      <c r="F18" s="13"/>
      <c r="G18" s="12"/>
      <c r="H18" s="11"/>
      <c r="I18" s="23">
        <v>100000</v>
      </c>
      <c r="J18" s="23">
        <v>100000</v>
      </c>
      <c r="K18" s="23">
        <v>830000</v>
      </c>
      <c r="L18" s="23"/>
    </row>
    <row r="19" spans="3:11" ht="12.75">
      <c r="C19" s="12"/>
      <c r="D19" s="12"/>
      <c r="E19" s="12"/>
      <c r="F19" s="13"/>
      <c r="G19" s="12"/>
      <c r="H19" s="11"/>
      <c r="I19" s="25"/>
      <c r="J19" s="23"/>
      <c r="K19" s="23"/>
    </row>
    <row r="20" spans="2:10" ht="12.75">
      <c r="B20" t="s">
        <v>9</v>
      </c>
      <c r="C20" s="12"/>
      <c r="D20" s="13">
        <v>75000</v>
      </c>
      <c r="E20" s="13">
        <v>29456</v>
      </c>
      <c r="F20" s="13">
        <v>10695</v>
      </c>
      <c r="G20" s="13">
        <v>2000</v>
      </c>
      <c r="H20" s="11"/>
      <c r="J20" s="23"/>
    </row>
    <row r="21" spans="2:10" ht="12.75">
      <c r="B21" t="s">
        <v>10</v>
      </c>
      <c r="C21" s="12"/>
      <c r="D21" s="13"/>
      <c r="E21" s="13">
        <v>114355</v>
      </c>
      <c r="F21" s="13">
        <v>52667</v>
      </c>
      <c r="G21" s="13">
        <v>35000</v>
      </c>
      <c r="H21" s="11">
        <v>35000</v>
      </c>
      <c r="I21" s="23"/>
      <c r="J21" s="23"/>
    </row>
    <row r="22" spans="2:10" ht="12.75">
      <c r="B22" t="s">
        <v>11</v>
      </c>
      <c r="C22" s="12"/>
      <c r="D22" s="13"/>
      <c r="E22" s="13"/>
      <c r="F22" s="13">
        <v>56902</v>
      </c>
      <c r="G22" s="13">
        <v>52000</v>
      </c>
      <c r="H22" s="11">
        <f>52000-5000</f>
        <v>47000</v>
      </c>
      <c r="I22" s="23"/>
      <c r="J22" s="23"/>
    </row>
    <row r="23" spans="2:10" ht="12.75">
      <c r="B23" t="s">
        <v>20</v>
      </c>
      <c r="C23" s="12"/>
      <c r="D23" s="12"/>
      <c r="E23" s="12">
        <v>689</v>
      </c>
      <c r="F23" s="12">
        <v>4698</v>
      </c>
      <c r="G23" s="12">
        <v>19000</v>
      </c>
      <c r="H23" s="11">
        <v>5000</v>
      </c>
      <c r="I23" s="23"/>
      <c r="J23" s="23"/>
    </row>
    <row r="24" spans="2:11" ht="12.75">
      <c r="B24" t="s">
        <v>13</v>
      </c>
      <c r="C24" s="12"/>
      <c r="D24" s="12"/>
      <c r="E24" s="12"/>
      <c r="F24" s="12"/>
      <c r="G24" s="12">
        <v>162000</v>
      </c>
      <c r="H24" s="11">
        <v>161000</v>
      </c>
      <c r="I24" s="23">
        <v>80500</v>
      </c>
      <c r="J24" s="23">
        <v>40250</v>
      </c>
      <c r="K24" s="23"/>
    </row>
    <row r="25" spans="2:12" ht="12.75">
      <c r="B25" t="s">
        <v>15</v>
      </c>
      <c r="C25" s="12"/>
      <c r="D25" s="12"/>
      <c r="E25" s="12"/>
      <c r="F25" s="12"/>
      <c r="G25" s="12"/>
      <c r="H25" s="11">
        <v>107000</v>
      </c>
      <c r="I25" s="23">
        <v>58000</v>
      </c>
      <c r="J25" s="23">
        <v>28000</v>
      </c>
      <c r="K25" s="23">
        <v>5000</v>
      </c>
      <c r="L25" s="23"/>
    </row>
    <row r="26" spans="2:12" ht="12.75">
      <c r="B26" t="s">
        <v>22</v>
      </c>
      <c r="C26" s="12"/>
      <c r="D26" s="12"/>
      <c r="E26" s="12"/>
      <c r="F26" s="12"/>
      <c r="G26" s="12"/>
      <c r="H26" s="11"/>
      <c r="I26" s="23">
        <v>80000</v>
      </c>
      <c r="J26" s="23">
        <v>70000</v>
      </c>
      <c r="K26" s="23">
        <v>15000</v>
      </c>
      <c r="L26" s="23"/>
    </row>
    <row r="27" spans="2:12" ht="12.75">
      <c r="B27" s="4" t="s">
        <v>1</v>
      </c>
      <c r="C27" s="12">
        <v>0</v>
      </c>
      <c r="D27" s="12">
        <v>0</v>
      </c>
      <c r="E27" s="12"/>
      <c r="F27" s="12">
        <v>0</v>
      </c>
      <c r="G27" s="12">
        <v>0</v>
      </c>
      <c r="H27" s="11">
        <v>0</v>
      </c>
      <c r="I27" s="23">
        <v>0</v>
      </c>
      <c r="J27" s="23">
        <v>0</v>
      </c>
      <c r="K27" s="20">
        <v>0</v>
      </c>
      <c r="L27" s="20">
        <v>0</v>
      </c>
    </row>
    <row r="28" spans="2:10" ht="12.75">
      <c r="B28" s="4"/>
      <c r="C28" s="12"/>
      <c r="D28" s="12"/>
      <c r="E28" s="12"/>
      <c r="F28" s="12"/>
      <c r="G28" s="12"/>
      <c r="H28" s="11"/>
      <c r="I28" s="23"/>
      <c r="J28" s="23"/>
    </row>
    <row r="29" spans="2:12" ht="12.75">
      <c r="B29" s="5" t="s">
        <v>29</v>
      </c>
      <c r="C29" s="17">
        <f>SUM(C9:C27)</f>
        <v>0</v>
      </c>
      <c r="D29" s="17">
        <f>SUM(D9:D27)</f>
        <v>225000</v>
      </c>
      <c r="E29" s="17">
        <f>SUM(E9:E27)</f>
        <v>709886</v>
      </c>
      <c r="F29" s="17">
        <f>SUM(F9:F27)</f>
        <v>1154962</v>
      </c>
      <c r="G29" s="17">
        <f>SUM(G9:G27)</f>
        <v>1877961</v>
      </c>
      <c r="H29" s="18">
        <f>SUM(H12:H28)</f>
        <v>1971399</v>
      </c>
      <c r="I29" s="24">
        <f>SUM(I12:I28)</f>
        <v>2181455</v>
      </c>
      <c r="J29" s="24">
        <f>SUM(J12:J28)</f>
        <v>1788250</v>
      </c>
      <c r="K29" s="24">
        <f>SUM(K12:K28)</f>
        <v>1007842</v>
      </c>
      <c r="L29" s="24">
        <f>SUM(L12:L28)</f>
        <v>0</v>
      </c>
    </row>
    <row r="30" ht="12.75">
      <c r="B30" t="s">
        <v>17</v>
      </c>
    </row>
    <row r="32" ht="12.75">
      <c r="B32" t="s">
        <v>18</v>
      </c>
    </row>
    <row r="33" ht="12.75">
      <c r="B33" t="s">
        <v>19</v>
      </c>
    </row>
    <row r="34" ht="12.75">
      <c r="B34" t="s">
        <v>23</v>
      </c>
    </row>
    <row r="36" spans="1:13" ht="12.75">
      <c r="A36">
        <v>7</v>
      </c>
      <c r="B36" s="26" t="s">
        <v>28</v>
      </c>
      <c r="C36" s="27">
        <v>27414699</v>
      </c>
      <c r="D36" s="27">
        <v>29717273</v>
      </c>
      <c r="E36" s="27">
        <v>28125408</v>
      </c>
      <c r="F36" s="27">
        <v>28919565</v>
      </c>
      <c r="G36" s="27">
        <v>36273071</v>
      </c>
      <c r="H36" s="28">
        <v>46609144</v>
      </c>
      <c r="I36" s="28">
        <v>45003756</v>
      </c>
      <c r="J36" s="28">
        <v>31652000</v>
      </c>
      <c r="K36" s="23">
        <v>32285000</v>
      </c>
      <c r="L36" s="23">
        <v>32930000</v>
      </c>
      <c r="M36" s="23"/>
    </row>
    <row r="38" spans="2:13" ht="35.25" customHeight="1">
      <c r="B38" s="30" t="s">
        <v>30</v>
      </c>
      <c r="C38" s="29">
        <f>C29/C36</f>
        <v>0</v>
      </c>
      <c r="D38" s="29">
        <f aca="true" t="shared" si="0" ref="D38:L38">D29/D36</f>
        <v>0.007571354208712219</v>
      </c>
      <c r="E38" s="29">
        <f t="shared" si="0"/>
        <v>0.025240024962482323</v>
      </c>
      <c r="F38" s="29">
        <f t="shared" si="0"/>
        <v>0.039937046079358385</v>
      </c>
      <c r="G38" s="29">
        <f t="shared" si="0"/>
        <v>0.051772870292675244</v>
      </c>
      <c r="H38" s="29">
        <f t="shared" si="0"/>
        <v>0.042296400036868305</v>
      </c>
      <c r="I38" s="29">
        <f t="shared" si="0"/>
        <v>0.048472731920420155</v>
      </c>
      <c r="J38" s="29">
        <f t="shared" si="0"/>
        <v>0.05649721976494376</v>
      </c>
      <c r="K38" s="29">
        <f t="shared" si="0"/>
        <v>0.031217035775127768</v>
      </c>
      <c r="L38" s="29">
        <f t="shared" si="0"/>
        <v>0</v>
      </c>
      <c r="M38" s="29"/>
    </row>
  </sheetData>
  <printOptions gridLines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2005-11-09T07:42:22Z</cp:lastPrinted>
  <dcterms:created xsi:type="dcterms:W3CDTF">2000-03-14T14:04:13Z</dcterms:created>
  <dcterms:modified xsi:type="dcterms:W3CDTF">2005-11-09T07:43:10Z</dcterms:modified>
  <cp:category/>
  <cp:version/>
  <cp:contentType/>
  <cp:contentStatus/>
</cp:coreProperties>
</file>