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<sst xmlns="http://schemas.openxmlformats.org/spreadsheetml/2006/main" count="52" uniqueCount="45">
  <si>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ADMINISTRACJA PUBLICZNA</t>
  </si>
  <si>
    <t>Urzędy Wojewódzkie</t>
  </si>
  <si>
    <t>OPIEKA SPOŁECZNA</t>
  </si>
  <si>
    <t>Domy Pomocy Społecznej</t>
  </si>
  <si>
    <t>RÓŻNE ROZLICZENIA</t>
  </si>
  <si>
    <t>EDUKACYJNA OPIEKA WYCHOWAWCZA</t>
  </si>
  <si>
    <t>Internaty i bursy szkolne</t>
  </si>
  <si>
    <t>Subwencje ogólne z budżetu państwa</t>
  </si>
  <si>
    <t>Wpływy z usług</t>
  </si>
  <si>
    <t>Dz.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</si>
  <si>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</si>
  <si>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</si>
  <si>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</si>
  <si>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</si>
  <si>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</si>
  <si>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</si>
  <si>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.0750</t>
  </si>
  <si>
    <t xml:space="preserve">POZOSTAŁE  ZADANIA  W  ZAKRESIE  POLITYKI  SPOŁECZNEJ </t>
  </si>
  <si>
    <t>.0830</t>
  </si>
  <si>
    <t xml:space="preserve">Część równoważąca  subw. ogólnej dla powiatów </t>
  </si>
  <si>
    <t>.0970</t>
  </si>
  <si>
    <t xml:space="preserve">Wpływy  z  różnych  dochodów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</si>
  <si>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</si>
  <si>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</si>
  <si>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</si>
  <si>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</si>
  <si>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TRANSPORT I ŁĄCZNOŚĆ</t>
  </si>
  <si>
    <t>Drogi publiczne powiatowe</t>
  </si>
  <si>
    <t xml:space="preserve">  </t>
  </si>
  <si>
    <t xml:space="preserve">RAZEM PROGNOZOWANE  DOCHODY   na   2008 </t>
  </si>
  <si>
    <t>PLANOWANE  DOCHODY   BUDŻETOWE  2008</t>
  </si>
  <si>
    <t xml:space="preserve">Środki   UE </t>
  </si>
  <si>
    <t xml:space="preserve">DOCHODY  BEZ   UE </t>
  </si>
  <si>
    <t>PLANOWANE   DOCHODY   BUDŻETOWE   NA   2008   ROK</t>
  </si>
  <si>
    <t xml:space="preserve">Zwiększenia </t>
  </si>
  <si>
    <t xml:space="preserve">Zmniejszenia </t>
  </si>
  <si>
    <t xml:space="preserve">Plan  po   zmianach </t>
  </si>
  <si>
    <t>Dotacje celowe otrzymane z gminy na inwestycje i zakupy inwestycyjne realizowane na podstawie porozumień (umów) między jednostkami samorządu terytorialnego  </t>
  </si>
  <si>
    <t>KULTURA I OCHRONA DZIEDZICTWA NARODOWEGO</t>
  </si>
  <si>
    <t>Biblioteki</t>
  </si>
  <si>
    <t>Dotacje otrzymane z funduszy celowych na realizację zadań bieżących jednostek sektora finansów publicznych  </t>
  </si>
  <si>
    <t xml:space="preserve">Pomoc  dla  repatriantów </t>
  </si>
  <si>
    <t>zmiana   na   24.04.2008</t>
  </si>
  <si>
    <t>w  sprawie zmiany   budżetu  Powiatu  Toruńskiego  na  2008   ROK</t>
  </si>
  <si>
    <t xml:space="preserve">Załącznik nr 1 do uchwały Nr XIII/89/08 Rady Powiatu Toruńskiego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</si>
</sst>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u val="single"/>
      <sz val="11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" fontId="14" fillId="0" borderId="1" xfId="0" applyNumberFormat="1" applyFont="1" applyBorder="1" applyAlignment="1">
      <alignment vertical="center" wrapText="1" shrinkToFit="1"/>
    </xf>
    <xf numFmtId="1" fontId="9" fillId="0" borderId="1" xfId="0" applyNumberFormat="1" applyFont="1" applyBorder="1" applyAlignment="1">
      <alignment vertical="center" wrapText="1" shrinkToFit="1"/>
    </xf>
    <xf numFmtId="0" fontId="13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vertical="center" shrinkToFit="1"/>
    </xf>
    <xf numFmtId="3" fontId="13" fillId="0" borderId="1" xfId="0" applyNumberFormat="1" applyFont="1" applyFill="1" applyBorder="1" applyAlignment="1">
      <alignment vertical="center" shrinkToFit="1"/>
    </xf>
    <xf numFmtId="3" fontId="3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 vertical="center" shrinkToFit="1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vertical="center" wrapText="1" shrinkToFit="1"/>
    </xf>
    <xf numFmtId="0" fontId="12" fillId="0" borderId="1" xfId="0" applyFont="1" applyBorder="1" applyAlignment="1">
      <alignment horizontal="center" vertical="center" shrinkToFit="1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vertical="center" wrapText="1" shrinkToFit="1"/>
    </xf>
    <xf numFmtId="3" fontId="12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63"/>
  <sheetViews>
    <sheetView tabSelected="1" zoomScale="75" zoomScaleNormal="75" workbookViewId="0" topLeftCell="A1">
      <selection activeCell="D7" sqref="D7"/>
    </sheetView>
  </sheetViews>
  <sheetFormatPr defaultColWidth="9.00390625" defaultRowHeight="12.75"/>
  <cols>
    <col min="1" max="1" width="3.375" style="17" customWidth="1"/>
    <col min="2" max="2" width="5.375" style="6" customWidth="1"/>
    <col min="3" max="3" width="5.875" style="17" bestFit="1" customWidth="1"/>
    <col min="4" max="4" width="49.375" style="32" bestFit="1" customWidth="1"/>
    <col min="5" max="5" width="17.875" style="30" bestFit="1" customWidth="1"/>
    <col min="6" max="6" width="11.375" style="30" bestFit="1" customWidth="1"/>
    <col min="7" max="7" width="12.00390625" style="30" bestFit="1" customWidth="1"/>
    <col min="8" max="8" width="11.625" style="30" bestFit="1" customWidth="1"/>
    <col min="9" max="16384" width="9.125" style="1" customWidth="1"/>
  </cols>
  <sheetData>
    <row r="1" spans="2:8" ht="24.75" customHeight="1">
      <c r="B1" s="62" t="s">
        <v>44</v>
      </c>
      <c r="E1" s="30" t="s">
        <v>28</v>
      </c>
      <c r="F1" s="30" t="s">
        <v>28</v>
      </c>
      <c r="G1" s="30" t="s">
        <v>28</v>
      </c>
      <c r="H1" s="30" t="s">
        <v>28</v>
      </c>
    </row>
    <row r="2" ht="15.75">
      <c r="B2" s="62" t="s">
        <v>43</v>
      </c>
    </row>
    <row r="3" spans="2:4" ht="15.75">
      <c r="B3" s="9"/>
      <c r="D3" s="32" t="s">
        <v>42</v>
      </c>
    </row>
    <row r="4" ht="15.75">
      <c r="D4" s="10" t="s">
        <v>30</v>
      </c>
    </row>
    <row r="5" spans="1:201" s="4" customFormat="1" ht="15.75">
      <c r="A5" s="18"/>
      <c r="B5" s="7"/>
      <c r="C5" s="18"/>
      <c r="D5" s="33"/>
      <c r="E5" s="31"/>
      <c r="F5" s="31"/>
      <c r="G5" s="31"/>
      <c r="H5" s="3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63">
      <c r="A6" s="19" t="s">
        <v>9</v>
      </c>
      <c r="B6" s="11" t="s">
        <v>11</v>
      </c>
      <c r="C6" s="19" t="s">
        <v>12</v>
      </c>
      <c r="D6" s="34" t="s">
        <v>10</v>
      </c>
      <c r="E6" s="44" t="s">
        <v>33</v>
      </c>
      <c r="F6" s="44" t="s">
        <v>34</v>
      </c>
      <c r="G6" s="44" t="s">
        <v>35</v>
      </c>
      <c r="H6" s="44" t="s">
        <v>36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8" s="8" customFormat="1" ht="15.75">
      <c r="A7" s="24">
        <v>600</v>
      </c>
      <c r="B7" s="24"/>
      <c r="C7" s="25"/>
      <c r="D7" s="38" t="s">
        <v>26</v>
      </c>
      <c r="E7" s="45">
        <f>E8</f>
        <v>0</v>
      </c>
      <c r="F7" s="45">
        <f>F8</f>
        <v>25000</v>
      </c>
      <c r="G7" s="45">
        <f>G8</f>
        <v>0</v>
      </c>
      <c r="H7" s="45">
        <f aca="true" t="shared" si="0" ref="H7:H19">E7+F7-G7</f>
        <v>25000</v>
      </c>
    </row>
    <row r="8" spans="1:8" s="8" customFormat="1" ht="15.75">
      <c r="A8" s="26"/>
      <c r="B8" s="26">
        <v>60014</v>
      </c>
      <c r="C8" s="27"/>
      <c r="D8" s="39" t="s">
        <v>27</v>
      </c>
      <c r="E8" s="45">
        <f>SUM(E9:E9)</f>
        <v>0</v>
      </c>
      <c r="F8" s="45">
        <f>SUM(F9:F9)</f>
        <v>25000</v>
      </c>
      <c r="G8" s="45">
        <f>SUM(G9:G9)</f>
        <v>0</v>
      </c>
      <c r="H8" s="45">
        <f t="shared" si="0"/>
        <v>25000</v>
      </c>
    </row>
    <row r="9" spans="1:8" s="8" customFormat="1" ht="51">
      <c r="A9" s="41"/>
      <c r="B9" s="41"/>
      <c r="C9" s="42">
        <v>6610</v>
      </c>
      <c r="D9" s="43" t="s">
        <v>37</v>
      </c>
      <c r="E9" s="48"/>
      <c r="F9" s="49">
        <v>25000</v>
      </c>
      <c r="G9" s="48"/>
      <c r="H9" s="50">
        <f t="shared" si="0"/>
        <v>25000</v>
      </c>
    </row>
    <row r="10" spans="1:8" s="5" customFormat="1" ht="15.75">
      <c r="A10" s="20">
        <v>750</v>
      </c>
      <c r="B10" s="12"/>
      <c r="C10" s="20"/>
      <c r="D10" s="35" t="s">
        <v>0</v>
      </c>
      <c r="E10" s="45">
        <f>E11</f>
        <v>0</v>
      </c>
      <c r="F10" s="45">
        <f>F11</f>
        <v>38179</v>
      </c>
      <c r="G10" s="45">
        <f>G11</f>
        <v>0</v>
      </c>
      <c r="H10" s="45">
        <f t="shared" si="0"/>
        <v>38179</v>
      </c>
    </row>
    <row r="11" spans="1:8" s="2" customFormat="1" ht="15.75">
      <c r="A11" s="21"/>
      <c r="B11" s="14">
        <v>75011</v>
      </c>
      <c r="C11" s="21"/>
      <c r="D11" s="36" t="s">
        <v>1</v>
      </c>
      <c r="E11" s="46"/>
      <c r="F11" s="46">
        <f>SUM(F12:F12)</f>
        <v>38179</v>
      </c>
      <c r="G11" s="46">
        <f>SUM(G12:G12)</f>
        <v>0</v>
      </c>
      <c r="H11" s="45">
        <f t="shared" si="0"/>
        <v>38179</v>
      </c>
    </row>
    <row r="12" spans="1:8" ht="57.75">
      <c r="A12" s="22"/>
      <c r="B12" s="13"/>
      <c r="C12" s="22">
        <v>2110</v>
      </c>
      <c r="D12" s="37" t="s">
        <v>14</v>
      </c>
      <c r="E12" s="47">
        <v>231200</v>
      </c>
      <c r="F12" s="47">
        <v>38179</v>
      </c>
      <c r="G12" s="47"/>
      <c r="H12" s="45">
        <f t="shared" si="0"/>
        <v>269379</v>
      </c>
    </row>
    <row r="13" spans="1:8" s="5" customFormat="1" ht="15.75">
      <c r="A13" s="20">
        <v>758</v>
      </c>
      <c r="B13" s="12"/>
      <c r="C13" s="20"/>
      <c r="D13" s="35" t="s">
        <v>4</v>
      </c>
      <c r="E13" s="45">
        <f>E14+E16</f>
        <v>0</v>
      </c>
      <c r="F13" s="45">
        <f>F14+F16</f>
        <v>677287</v>
      </c>
      <c r="G13" s="45">
        <f>G14+G16</f>
        <v>0</v>
      </c>
      <c r="H13" s="45">
        <f t="shared" si="0"/>
        <v>677287</v>
      </c>
    </row>
    <row r="14" spans="1:8" s="2" customFormat="1" ht="30">
      <c r="A14" s="21"/>
      <c r="B14" s="14">
        <v>75801</v>
      </c>
      <c r="C14" s="21"/>
      <c r="D14" s="36" t="s">
        <v>25</v>
      </c>
      <c r="E14" s="46"/>
      <c r="F14" s="46">
        <f>SUM(F15:F15)</f>
        <v>671161</v>
      </c>
      <c r="G14" s="46">
        <f>SUM(G15:G15)</f>
        <v>0</v>
      </c>
      <c r="H14" s="45">
        <f t="shared" si="0"/>
        <v>671161</v>
      </c>
    </row>
    <row r="15" spans="1:8" ht="15.75">
      <c r="A15" s="22"/>
      <c r="B15" s="13"/>
      <c r="C15" s="22">
        <v>2920</v>
      </c>
      <c r="D15" s="37" t="s">
        <v>7</v>
      </c>
      <c r="E15" s="47">
        <v>13521560</v>
      </c>
      <c r="F15" s="47">
        <v>671161</v>
      </c>
      <c r="G15" s="47"/>
      <c r="H15" s="45">
        <f t="shared" si="0"/>
        <v>14192721</v>
      </c>
    </row>
    <row r="16" spans="1:8" s="2" customFormat="1" ht="30">
      <c r="A16" s="21"/>
      <c r="B16" s="14">
        <v>75832</v>
      </c>
      <c r="C16" s="21"/>
      <c r="D16" s="36" t="s">
        <v>19</v>
      </c>
      <c r="E16" s="46"/>
      <c r="F16" s="46">
        <f>SUM(F17:F17)</f>
        <v>6126</v>
      </c>
      <c r="G16" s="46">
        <f>SUM(G17:G17)</f>
        <v>0</v>
      </c>
      <c r="H16" s="45">
        <f t="shared" si="0"/>
        <v>6126</v>
      </c>
    </row>
    <row r="17" spans="1:8" ht="15.75">
      <c r="A17" s="22"/>
      <c r="B17" s="13"/>
      <c r="C17" s="22">
        <v>2920</v>
      </c>
      <c r="D17" s="37" t="s">
        <v>7</v>
      </c>
      <c r="E17" s="47">
        <v>333450</v>
      </c>
      <c r="F17" s="47">
        <v>6126</v>
      </c>
      <c r="G17" s="47"/>
      <c r="H17" s="45">
        <f t="shared" si="0"/>
        <v>339576</v>
      </c>
    </row>
    <row r="18" spans="1:8" s="5" customFormat="1" ht="15.75">
      <c r="A18" s="20">
        <v>852</v>
      </c>
      <c r="B18" s="12"/>
      <c r="C18" s="20"/>
      <c r="D18" s="35" t="s">
        <v>2</v>
      </c>
      <c r="E18" s="45">
        <f>E19</f>
        <v>0</v>
      </c>
      <c r="F18" s="45">
        <f>F19</f>
        <v>284000</v>
      </c>
      <c r="G18" s="45">
        <f>G19</f>
        <v>0</v>
      </c>
      <c r="H18" s="45">
        <f t="shared" si="0"/>
        <v>284000</v>
      </c>
    </row>
    <row r="19" spans="1:8" s="2" customFormat="1" ht="15.75">
      <c r="A19" s="21"/>
      <c r="B19" s="14">
        <v>85202</v>
      </c>
      <c r="C19" s="21"/>
      <c r="D19" s="36" t="s">
        <v>3</v>
      </c>
      <c r="E19" s="46"/>
      <c r="F19" s="46">
        <f>SUM(F20:F21)</f>
        <v>284000</v>
      </c>
      <c r="G19" s="46">
        <f>SUM(G20:G21)</f>
        <v>0</v>
      </c>
      <c r="H19" s="45">
        <f t="shared" si="0"/>
        <v>284000</v>
      </c>
    </row>
    <row r="20" spans="1:8" ht="72">
      <c r="A20" s="22"/>
      <c r="B20" s="13"/>
      <c r="C20" s="22" t="s">
        <v>16</v>
      </c>
      <c r="D20" s="37" t="s">
        <v>15</v>
      </c>
      <c r="E20" s="47">
        <v>60000</v>
      </c>
      <c r="F20" s="47"/>
      <c r="G20" s="47"/>
      <c r="H20" s="45">
        <f aca="true" t="shared" si="1" ref="H20:H38">E20+F20-G20</f>
        <v>60000</v>
      </c>
    </row>
    <row r="21" spans="1:8" ht="15.75">
      <c r="A21" s="22"/>
      <c r="B21" s="13"/>
      <c r="C21" s="23" t="s">
        <v>18</v>
      </c>
      <c r="D21" s="37" t="s">
        <v>8</v>
      </c>
      <c r="E21" s="47">
        <v>3053000</v>
      </c>
      <c r="F21" s="47">
        <v>284000</v>
      </c>
      <c r="G21" s="47"/>
      <c r="H21" s="45">
        <f t="shared" si="1"/>
        <v>3337000</v>
      </c>
    </row>
    <row r="22" spans="1:8" s="5" customFormat="1" ht="30">
      <c r="A22" s="20">
        <v>853</v>
      </c>
      <c r="B22" s="12"/>
      <c r="C22" s="28"/>
      <c r="D22" s="35" t="s">
        <v>17</v>
      </c>
      <c r="E22" s="45">
        <f>E23+E25</f>
        <v>0</v>
      </c>
      <c r="F22" s="45">
        <f>F23+F25</f>
        <v>159722</v>
      </c>
      <c r="G22" s="45">
        <f>G23+G25</f>
        <v>0</v>
      </c>
      <c r="H22" s="45">
        <f t="shared" si="1"/>
        <v>159722</v>
      </c>
    </row>
    <row r="23" spans="1:8" s="2" customFormat="1" ht="15.75">
      <c r="A23" s="21"/>
      <c r="B23" s="14">
        <v>83333</v>
      </c>
      <c r="C23" s="21"/>
      <c r="D23" s="36" t="s">
        <v>22</v>
      </c>
      <c r="E23" s="46">
        <f>SUM(E24:E24)</f>
        <v>0</v>
      </c>
      <c r="F23" s="46">
        <f>SUM(F24:F24)</f>
        <v>153184</v>
      </c>
      <c r="G23" s="46">
        <f>SUM(G24:G24)</f>
        <v>0</v>
      </c>
      <c r="H23" s="45">
        <f t="shared" si="1"/>
        <v>153184</v>
      </c>
    </row>
    <row r="24" spans="1:8" ht="48.75" customHeight="1">
      <c r="A24" s="22"/>
      <c r="B24" s="13"/>
      <c r="C24" s="60">
        <v>2338</v>
      </c>
      <c r="D24" s="61" t="s">
        <v>24</v>
      </c>
      <c r="E24" s="47"/>
      <c r="F24" s="47">
        <v>153184</v>
      </c>
      <c r="G24" s="47"/>
      <c r="H24" s="45">
        <f t="shared" si="1"/>
        <v>153184</v>
      </c>
    </row>
    <row r="25" spans="1:8" s="2" customFormat="1" ht="15.75">
      <c r="A25" s="21"/>
      <c r="B25" s="14">
        <v>85334</v>
      </c>
      <c r="C25" s="21"/>
      <c r="D25" s="36" t="s">
        <v>41</v>
      </c>
      <c r="E25" s="46">
        <f>SUM(E26:E26)</f>
        <v>0</v>
      </c>
      <c r="F25" s="46">
        <f>SUM(F26:F26)</f>
        <v>6538</v>
      </c>
      <c r="G25" s="46">
        <f>SUM(G26:G26)</f>
        <v>0</v>
      </c>
      <c r="H25" s="45">
        <f>E25+F25-G25</f>
        <v>6538</v>
      </c>
    </row>
    <row r="26" spans="1:8" ht="57.75">
      <c r="A26" s="22"/>
      <c r="B26" s="13"/>
      <c r="C26" s="22">
        <v>2110</v>
      </c>
      <c r="D26" s="37" t="s">
        <v>14</v>
      </c>
      <c r="E26" s="47"/>
      <c r="F26" s="47">
        <v>6538</v>
      </c>
      <c r="G26" s="47"/>
      <c r="H26" s="45">
        <f>E26+F26-G26</f>
        <v>6538</v>
      </c>
    </row>
    <row r="27" spans="1:8" s="5" customFormat="1" ht="15.75">
      <c r="A27" s="20">
        <v>854</v>
      </c>
      <c r="B27" s="12"/>
      <c r="C27" s="20"/>
      <c r="D27" s="35" t="s">
        <v>5</v>
      </c>
      <c r="E27" s="45">
        <f>E28+E31</f>
        <v>0</v>
      </c>
      <c r="F27" s="45">
        <f>F28+F31</f>
        <v>23882</v>
      </c>
      <c r="G27" s="45">
        <f>G28+G31</f>
        <v>0</v>
      </c>
      <c r="H27" s="45">
        <f t="shared" si="1"/>
        <v>23882</v>
      </c>
    </row>
    <row r="28" spans="1:8" s="2" customFormat="1" ht="15.75">
      <c r="A28" s="21"/>
      <c r="B28" s="14">
        <v>85410</v>
      </c>
      <c r="C28" s="21"/>
      <c r="D28" s="36" t="s">
        <v>6</v>
      </c>
      <c r="E28" s="46"/>
      <c r="F28" s="46">
        <f>SUM(F29:F30)</f>
        <v>19082</v>
      </c>
      <c r="G28" s="46">
        <f>SUM(G29:G30)</f>
        <v>0</v>
      </c>
      <c r="H28" s="45">
        <f t="shared" si="1"/>
        <v>19082</v>
      </c>
    </row>
    <row r="29" spans="1:8" ht="72">
      <c r="A29" s="22"/>
      <c r="B29" s="13"/>
      <c r="C29" s="22" t="s">
        <v>16</v>
      </c>
      <c r="D29" s="37" t="s">
        <v>15</v>
      </c>
      <c r="E29" s="47">
        <f>3000+9000</f>
        <v>12000</v>
      </c>
      <c r="F29" s="47"/>
      <c r="G29" s="47"/>
      <c r="H29" s="45">
        <f t="shared" si="1"/>
        <v>12000</v>
      </c>
    </row>
    <row r="30" spans="1:8" ht="15.75">
      <c r="A30" s="22"/>
      <c r="B30" s="13"/>
      <c r="C30" s="23" t="s">
        <v>20</v>
      </c>
      <c r="D30" s="37" t="s">
        <v>21</v>
      </c>
      <c r="E30" s="47"/>
      <c r="F30" s="47">
        <v>19082</v>
      </c>
      <c r="G30" s="47"/>
      <c r="H30" s="45">
        <f t="shared" si="1"/>
        <v>19082</v>
      </c>
    </row>
    <row r="31" spans="1:8" s="2" customFormat="1" ht="15.75">
      <c r="A31" s="21"/>
      <c r="B31" s="14">
        <v>85415</v>
      </c>
      <c r="C31" s="21"/>
      <c r="D31" s="36" t="s">
        <v>23</v>
      </c>
      <c r="E31" s="46">
        <f>SUM(E32:E32)</f>
        <v>0</v>
      </c>
      <c r="F31" s="46">
        <f>SUM(F32:F32)</f>
        <v>4800</v>
      </c>
      <c r="G31" s="46">
        <f>SUM(G32:G32)</f>
        <v>0</v>
      </c>
      <c r="H31" s="45">
        <f t="shared" si="1"/>
        <v>4800</v>
      </c>
    </row>
    <row r="32" spans="1:8" ht="29.25">
      <c r="A32" s="22"/>
      <c r="B32" s="13"/>
      <c r="C32" s="22">
        <v>2130</v>
      </c>
      <c r="D32" s="37" t="s">
        <v>13</v>
      </c>
      <c r="E32" s="47"/>
      <c r="F32" s="47">
        <v>4800</v>
      </c>
      <c r="G32" s="47"/>
      <c r="H32" s="45">
        <f>E32+F32-G32</f>
        <v>4800</v>
      </c>
    </row>
    <row r="33" spans="1:8" ht="31.5">
      <c r="A33" s="53">
        <v>921</v>
      </c>
      <c r="B33" s="53"/>
      <c r="C33" s="54"/>
      <c r="D33" s="55" t="s">
        <v>38</v>
      </c>
      <c r="E33" s="59">
        <f>E34</f>
        <v>0</v>
      </c>
      <c r="F33" s="59">
        <f>F34</f>
        <v>2000</v>
      </c>
      <c r="G33" s="59">
        <f>G34</f>
        <v>0</v>
      </c>
      <c r="H33" s="45">
        <f t="shared" si="1"/>
        <v>2000</v>
      </c>
    </row>
    <row r="34" spans="1:8" ht="15.75">
      <c r="A34" s="56"/>
      <c r="B34" s="56">
        <v>92116</v>
      </c>
      <c r="C34" s="57"/>
      <c r="D34" s="58" t="s">
        <v>39</v>
      </c>
      <c r="E34" s="51">
        <f>SUM(E35)</f>
        <v>0</v>
      </c>
      <c r="F34" s="51">
        <f>SUM(F35)</f>
        <v>2000</v>
      </c>
      <c r="G34" s="51">
        <f>SUM(G35)</f>
        <v>0</v>
      </c>
      <c r="H34" s="45">
        <f t="shared" si="1"/>
        <v>2000</v>
      </c>
    </row>
    <row r="35" spans="1:8" ht="39">
      <c r="A35" s="22"/>
      <c r="B35" s="13"/>
      <c r="C35" s="22">
        <v>2440</v>
      </c>
      <c r="D35" s="43" t="s">
        <v>40</v>
      </c>
      <c r="E35" s="51"/>
      <c r="F35" s="51">
        <v>2000</v>
      </c>
      <c r="G35" s="51"/>
      <c r="H35" s="45"/>
    </row>
    <row r="36" spans="1:8" s="5" customFormat="1" ht="21" customHeight="1">
      <c r="A36" s="20"/>
      <c r="B36" s="12"/>
      <c r="C36" s="20"/>
      <c r="D36" s="35" t="s">
        <v>29</v>
      </c>
      <c r="E36" s="45">
        <f>E10+E13+E18+E27+E22+E7+E33</f>
        <v>0</v>
      </c>
      <c r="F36" s="45">
        <f>F10+F13+F18+F27+F22+F7+F33</f>
        <v>1210070</v>
      </c>
      <c r="G36" s="45">
        <f>G10+G13+G18+G27+G22+G7+G33</f>
        <v>0</v>
      </c>
      <c r="H36" s="45">
        <f t="shared" si="1"/>
        <v>1210070</v>
      </c>
    </row>
    <row r="37" spans="1:8" ht="15.75">
      <c r="A37" s="22"/>
      <c r="B37" s="13"/>
      <c r="C37" s="22"/>
      <c r="D37" s="37" t="s">
        <v>31</v>
      </c>
      <c r="E37" s="47"/>
      <c r="F37" s="47">
        <f>F24</f>
        <v>153184</v>
      </c>
      <c r="G37" s="47"/>
      <c r="H37" s="45"/>
    </row>
    <row r="38" spans="1:8" ht="15.75">
      <c r="A38" s="22"/>
      <c r="B38" s="13"/>
      <c r="C38" s="22"/>
      <c r="D38" s="37" t="s">
        <v>32</v>
      </c>
      <c r="E38" s="46">
        <f>E36</f>
        <v>0</v>
      </c>
      <c r="F38" s="46">
        <f>F36-F37</f>
        <v>1056886</v>
      </c>
      <c r="G38" s="46">
        <f>G36</f>
        <v>0</v>
      </c>
      <c r="H38" s="45">
        <f t="shared" si="1"/>
        <v>1056886</v>
      </c>
    </row>
    <row r="39" spans="1:8" ht="15.75">
      <c r="A39" s="22"/>
      <c r="B39" s="13"/>
      <c r="C39" s="22"/>
      <c r="D39" s="37"/>
      <c r="E39" s="52"/>
      <c r="F39" s="52"/>
      <c r="G39" s="52"/>
      <c r="H39" s="45"/>
    </row>
    <row r="40" spans="1:8" s="15" customFormat="1" ht="15.75">
      <c r="A40" s="29"/>
      <c r="B40" s="16"/>
      <c r="C40" s="29"/>
      <c r="D40" s="40"/>
      <c r="E40" s="30"/>
      <c r="F40" s="30"/>
      <c r="G40" s="30"/>
      <c r="H40" s="30"/>
    </row>
    <row r="41" spans="1:4" ht="15.75">
      <c r="A41" s="29"/>
      <c r="B41" s="16"/>
      <c r="C41" s="29"/>
      <c r="D41" s="40"/>
    </row>
    <row r="42" spans="1:4" ht="15.75">
      <c r="A42" s="29"/>
      <c r="B42" s="16"/>
      <c r="C42" s="29"/>
      <c r="D42" s="40"/>
    </row>
    <row r="43" spans="1:4" ht="15.75">
      <c r="A43" s="29"/>
      <c r="B43" s="16"/>
      <c r="C43" s="29"/>
      <c r="D43" s="40"/>
    </row>
    <row r="44" spans="1:4" ht="15.75">
      <c r="A44" s="29"/>
      <c r="B44" s="16"/>
      <c r="C44" s="29"/>
      <c r="D44" s="40"/>
    </row>
    <row r="45" spans="1:4" ht="15.75">
      <c r="A45" s="29"/>
      <c r="B45" s="16"/>
      <c r="C45" s="29"/>
      <c r="D45" s="40"/>
    </row>
    <row r="46" spans="1:4" ht="15.75">
      <c r="A46" s="29"/>
      <c r="B46" s="16"/>
      <c r="C46" s="29"/>
      <c r="D46" s="40"/>
    </row>
    <row r="47" spans="1:4" ht="15.75">
      <c r="A47" s="29"/>
      <c r="B47" s="16"/>
      <c r="C47" s="29"/>
      <c r="D47" s="40"/>
    </row>
    <row r="48" spans="1:4" ht="15.75">
      <c r="A48" s="29"/>
      <c r="B48" s="16"/>
      <c r="C48" s="29"/>
      <c r="D48" s="40"/>
    </row>
    <row r="49" spans="1:4" ht="15.75">
      <c r="A49" s="29"/>
      <c r="B49" s="16"/>
      <c r="C49" s="29"/>
      <c r="D49" s="40"/>
    </row>
    <row r="50" spans="1:4" ht="15.75">
      <c r="A50" s="29"/>
      <c r="B50" s="16"/>
      <c r="C50" s="29"/>
      <c r="D50" s="40"/>
    </row>
    <row r="51" spans="1:4" ht="15.75">
      <c r="A51" s="29"/>
      <c r="B51" s="16"/>
      <c r="C51" s="29"/>
      <c r="D51" s="40"/>
    </row>
    <row r="52" spans="1:4" ht="15.75">
      <c r="A52" s="29"/>
      <c r="B52" s="16"/>
      <c r="C52" s="29"/>
      <c r="D52" s="40"/>
    </row>
    <row r="53" spans="1:4" ht="15.75">
      <c r="A53" s="29"/>
      <c r="B53" s="16"/>
      <c r="C53" s="29"/>
      <c r="D53" s="40"/>
    </row>
    <row r="54" spans="1:4" ht="15.75">
      <c r="A54" s="29"/>
      <c r="B54" s="16"/>
      <c r="C54" s="29"/>
      <c r="D54" s="40"/>
    </row>
    <row r="55" spans="1:4" ht="15.75">
      <c r="A55" s="29"/>
      <c r="B55" s="16"/>
      <c r="C55" s="29"/>
      <c r="D55" s="40"/>
    </row>
    <row r="56" spans="1:4" ht="15.75">
      <c r="A56" s="29"/>
      <c r="B56" s="16"/>
      <c r="C56" s="29"/>
      <c r="D56" s="40"/>
    </row>
    <row r="57" spans="1:4" ht="15.75">
      <c r="A57" s="29"/>
      <c r="B57" s="16"/>
      <c r="C57" s="29"/>
      <c r="D57" s="40"/>
    </row>
    <row r="58" spans="1:4" ht="15.75">
      <c r="A58" s="29"/>
      <c r="B58" s="16"/>
      <c r="C58" s="29"/>
      <c r="D58" s="40"/>
    </row>
    <row r="59" spans="1:4" ht="15.75">
      <c r="A59" s="29"/>
      <c r="B59" s="16"/>
      <c r="C59" s="29"/>
      <c r="D59" s="40"/>
    </row>
    <row r="60" spans="1:4" ht="15.75">
      <c r="A60" s="29"/>
      <c r="B60" s="16"/>
      <c r="C60" s="29"/>
      <c r="D60" s="40"/>
    </row>
    <row r="61" spans="1:4" ht="15.75">
      <c r="A61" s="29"/>
      <c r="B61" s="16"/>
      <c r="C61" s="29"/>
      <c r="D61" s="40"/>
    </row>
    <row r="62" spans="1:4" ht="15.75">
      <c r="A62" s="29"/>
      <c r="B62" s="16"/>
      <c r="C62" s="29"/>
      <c r="D62" s="40"/>
    </row>
    <row r="63" spans="1:4" ht="15.75">
      <c r="A63" s="29"/>
      <c r="B63" s="16"/>
      <c r="C63" s="29"/>
      <c r="D63" s="40"/>
    </row>
    <row r="64" spans="1:4" ht="15.75">
      <c r="A64" s="29"/>
      <c r="B64" s="16"/>
      <c r="C64" s="29"/>
      <c r="D64" s="40"/>
    </row>
    <row r="65" spans="1:4" ht="15.75">
      <c r="A65" s="29"/>
      <c r="B65" s="16"/>
      <c r="C65" s="29"/>
      <c r="D65" s="40"/>
    </row>
    <row r="66" spans="1:4" ht="15.75">
      <c r="A66" s="29"/>
      <c r="B66" s="16"/>
      <c r="C66" s="29"/>
      <c r="D66" s="40"/>
    </row>
    <row r="67" spans="1:4" ht="15.75">
      <c r="A67" s="29"/>
      <c r="B67" s="16"/>
      <c r="C67" s="29"/>
      <c r="D67" s="40"/>
    </row>
    <row r="68" spans="1:4" ht="15.75">
      <c r="A68" s="29"/>
      <c r="B68" s="16"/>
      <c r="C68" s="29"/>
      <c r="D68" s="40"/>
    </row>
    <row r="69" spans="1:4" ht="15.75">
      <c r="A69" s="29"/>
      <c r="B69" s="16"/>
      <c r="C69" s="29"/>
      <c r="D69" s="40"/>
    </row>
    <row r="70" spans="1:4" ht="15.75">
      <c r="A70" s="29"/>
      <c r="B70" s="16"/>
      <c r="C70" s="29"/>
      <c r="D70" s="40"/>
    </row>
    <row r="71" spans="1:4" ht="15.75">
      <c r="A71" s="29"/>
      <c r="B71" s="16"/>
      <c r="C71" s="29"/>
      <c r="D71" s="40"/>
    </row>
    <row r="72" spans="1:4" ht="15.75">
      <c r="A72" s="29"/>
      <c r="B72" s="16"/>
      <c r="C72" s="29"/>
      <c r="D72" s="40"/>
    </row>
    <row r="73" spans="1:4" ht="15.75">
      <c r="A73" s="29"/>
      <c r="B73" s="16"/>
      <c r="C73" s="29"/>
      <c r="D73" s="40"/>
    </row>
    <row r="74" spans="1:4" ht="15.75">
      <c r="A74" s="29"/>
      <c r="B74" s="16"/>
      <c r="C74" s="29"/>
      <c r="D74" s="40"/>
    </row>
    <row r="75" spans="1:4" ht="15.75">
      <c r="A75" s="29"/>
      <c r="B75" s="16"/>
      <c r="C75" s="29"/>
      <c r="D75" s="40"/>
    </row>
    <row r="76" spans="1:4" ht="15.75">
      <c r="A76" s="29"/>
      <c r="B76" s="16"/>
      <c r="C76" s="29"/>
      <c r="D76" s="40"/>
    </row>
    <row r="77" spans="1:4" ht="15.75">
      <c r="A77" s="29"/>
      <c r="B77" s="16"/>
      <c r="C77" s="29"/>
      <c r="D77" s="40"/>
    </row>
    <row r="78" spans="1:4" ht="15.75">
      <c r="A78" s="29"/>
      <c r="B78" s="16"/>
      <c r="C78" s="29"/>
      <c r="D78" s="40"/>
    </row>
    <row r="79" spans="1:4" ht="15.75">
      <c r="A79" s="29"/>
      <c r="B79" s="16"/>
      <c r="C79" s="29"/>
      <c r="D79" s="40"/>
    </row>
    <row r="80" spans="1:4" ht="15.75">
      <c r="A80" s="29"/>
      <c r="B80" s="16"/>
      <c r="C80" s="29"/>
      <c r="D80" s="40"/>
    </row>
    <row r="81" spans="1:4" ht="15.75">
      <c r="A81" s="29"/>
      <c r="B81" s="16"/>
      <c r="C81" s="29"/>
      <c r="D81" s="40"/>
    </row>
    <row r="82" spans="1:4" ht="15.75">
      <c r="A82" s="29"/>
      <c r="B82" s="16"/>
      <c r="C82" s="29"/>
      <c r="D82" s="40"/>
    </row>
    <row r="83" spans="1:4" ht="15.75">
      <c r="A83" s="29"/>
      <c r="B83" s="16"/>
      <c r="C83" s="29"/>
      <c r="D83" s="40"/>
    </row>
    <row r="84" spans="1:4" ht="15.75">
      <c r="A84" s="29"/>
      <c r="B84" s="16"/>
      <c r="C84" s="29"/>
      <c r="D84" s="40"/>
    </row>
    <row r="85" spans="1:4" ht="15.75">
      <c r="A85" s="29"/>
      <c r="B85" s="16"/>
      <c r="C85" s="29"/>
      <c r="D85" s="40"/>
    </row>
    <row r="86" spans="1:4" ht="15.75">
      <c r="A86" s="29"/>
      <c r="B86" s="16"/>
      <c r="C86" s="29"/>
      <c r="D86" s="40"/>
    </row>
    <row r="87" spans="1:4" ht="15.75">
      <c r="A87" s="29"/>
      <c r="B87" s="16"/>
      <c r="C87" s="29"/>
      <c r="D87" s="40"/>
    </row>
    <row r="88" spans="1:4" ht="15.75">
      <c r="A88" s="29"/>
      <c r="B88" s="16"/>
      <c r="C88" s="29"/>
      <c r="D88" s="40"/>
    </row>
    <row r="89" spans="1:4" ht="15.75">
      <c r="A89" s="29"/>
      <c r="B89" s="16"/>
      <c r="C89" s="29"/>
      <c r="D89" s="40"/>
    </row>
    <row r="90" spans="1:4" ht="15.75">
      <c r="A90" s="29"/>
      <c r="B90" s="16"/>
      <c r="C90" s="29"/>
      <c r="D90" s="40"/>
    </row>
    <row r="91" spans="1:4" ht="15.75">
      <c r="A91" s="29"/>
      <c r="B91" s="16"/>
      <c r="C91" s="29"/>
      <c r="D91" s="40"/>
    </row>
    <row r="92" spans="1:4" ht="15.75">
      <c r="A92" s="29"/>
      <c r="B92" s="16"/>
      <c r="C92" s="29"/>
      <c r="D92" s="40"/>
    </row>
    <row r="93" spans="1:4" ht="15.75">
      <c r="A93" s="29"/>
      <c r="B93" s="16"/>
      <c r="C93" s="29"/>
      <c r="D93" s="40"/>
    </row>
    <row r="94" spans="1:4" ht="15.75">
      <c r="A94" s="29"/>
      <c r="B94" s="16"/>
      <c r="C94" s="29"/>
      <c r="D94" s="40"/>
    </row>
    <row r="95" spans="1:4" ht="15.75">
      <c r="A95" s="29"/>
      <c r="B95" s="16"/>
      <c r="C95" s="29"/>
      <c r="D95" s="40"/>
    </row>
    <row r="96" spans="1:4" ht="15.75">
      <c r="A96" s="29"/>
      <c r="B96" s="16"/>
      <c r="C96" s="29"/>
      <c r="D96" s="40"/>
    </row>
    <row r="97" spans="1:4" ht="15.75">
      <c r="A97" s="29"/>
      <c r="B97" s="16"/>
      <c r="C97" s="29"/>
      <c r="D97" s="40"/>
    </row>
    <row r="98" spans="1:4" ht="15.75">
      <c r="A98" s="29"/>
      <c r="B98" s="16"/>
      <c r="C98" s="29"/>
      <c r="D98" s="40"/>
    </row>
    <row r="99" spans="1:4" ht="15.75">
      <c r="A99" s="29"/>
      <c r="B99" s="16"/>
      <c r="C99" s="29"/>
      <c r="D99" s="40"/>
    </row>
    <row r="100" spans="1:4" ht="15.75">
      <c r="A100" s="29"/>
      <c r="B100" s="16"/>
      <c r="C100" s="29"/>
      <c r="D100" s="40"/>
    </row>
    <row r="101" spans="1:4" ht="15.75">
      <c r="A101" s="29"/>
      <c r="B101" s="16"/>
      <c r="C101" s="29"/>
      <c r="D101" s="40"/>
    </row>
    <row r="102" spans="1:4" ht="15.75">
      <c r="A102" s="29"/>
      <c r="B102" s="16"/>
      <c r="C102" s="29"/>
      <c r="D102" s="40"/>
    </row>
    <row r="103" spans="1:4" ht="15.75">
      <c r="A103" s="29"/>
      <c r="B103" s="16"/>
      <c r="C103" s="29"/>
      <c r="D103" s="40"/>
    </row>
    <row r="104" spans="1:4" ht="15.75">
      <c r="A104" s="29"/>
      <c r="B104" s="16"/>
      <c r="C104" s="29"/>
      <c r="D104" s="40"/>
    </row>
    <row r="105" spans="1:4" ht="15.75">
      <c r="A105" s="29"/>
      <c r="B105" s="16"/>
      <c r="C105" s="29"/>
      <c r="D105" s="40"/>
    </row>
    <row r="106" spans="1:4" ht="15.75">
      <c r="A106" s="29"/>
      <c r="B106" s="16"/>
      <c r="C106" s="29"/>
      <c r="D106" s="40"/>
    </row>
    <row r="107" spans="1:4" ht="15.75">
      <c r="A107" s="29"/>
      <c r="B107" s="16"/>
      <c r="C107" s="29"/>
      <c r="D107" s="40"/>
    </row>
    <row r="108" spans="1:4" ht="15.75">
      <c r="A108" s="29"/>
      <c r="B108" s="16"/>
      <c r="C108" s="29"/>
      <c r="D108" s="40"/>
    </row>
    <row r="109" spans="1:4" ht="15.75">
      <c r="A109" s="29"/>
      <c r="B109" s="16"/>
      <c r="C109" s="29"/>
      <c r="D109" s="40"/>
    </row>
    <row r="110" spans="1:4" ht="15.75">
      <c r="A110" s="29"/>
      <c r="B110" s="16"/>
      <c r="C110" s="29"/>
      <c r="D110" s="40"/>
    </row>
    <row r="111" spans="1:4" ht="15.75">
      <c r="A111" s="29"/>
      <c r="B111" s="16"/>
      <c r="C111" s="29"/>
      <c r="D111" s="40"/>
    </row>
    <row r="112" spans="1:4" ht="15.75">
      <c r="A112" s="29"/>
      <c r="B112" s="16"/>
      <c r="C112" s="29"/>
      <c r="D112" s="40"/>
    </row>
    <row r="113" spans="1:4" ht="15.75">
      <c r="A113" s="29"/>
      <c r="B113" s="16"/>
      <c r="C113" s="29"/>
      <c r="D113" s="40"/>
    </row>
    <row r="114" spans="1:4" ht="15.75">
      <c r="A114" s="29"/>
      <c r="B114" s="16"/>
      <c r="C114" s="29"/>
      <c r="D114" s="40"/>
    </row>
    <row r="115" spans="1:4" ht="15.75">
      <c r="A115" s="29"/>
      <c r="B115" s="16"/>
      <c r="C115" s="29"/>
      <c r="D115" s="40"/>
    </row>
    <row r="116" spans="1:4" ht="15.75">
      <c r="A116" s="29"/>
      <c r="B116" s="16"/>
      <c r="C116" s="29"/>
      <c r="D116" s="40"/>
    </row>
    <row r="117" spans="1:4" ht="15.75">
      <c r="A117" s="29"/>
      <c r="B117" s="16"/>
      <c r="C117" s="29"/>
      <c r="D117" s="40"/>
    </row>
    <row r="118" spans="1:4" ht="15.75">
      <c r="A118" s="29"/>
      <c r="B118" s="16"/>
      <c r="C118" s="29"/>
      <c r="D118" s="40"/>
    </row>
    <row r="119" spans="1:4" ht="15.75">
      <c r="A119" s="29"/>
      <c r="B119" s="16"/>
      <c r="C119" s="29"/>
      <c r="D119" s="40"/>
    </row>
    <row r="120" spans="1:4" ht="15.75">
      <c r="A120" s="29"/>
      <c r="B120" s="16"/>
      <c r="C120" s="29"/>
      <c r="D120" s="40"/>
    </row>
    <row r="121" spans="1:4" ht="15.75">
      <c r="A121" s="29"/>
      <c r="B121" s="16"/>
      <c r="C121" s="29"/>
      <c r="D121" s="40"/>
    </row>
    <row r="122" spans="1:4" ht="15.75">
      <c r="A122" s="29"/>
      <c r="B122" s="16"/>
      <c r="C122" s="29"/>
      <c r="D122" s="40"/>
    </row>
    <row r="123" spans="1:4" ht="15.75">
      <c r="A123" s="29"/>
      <c r="B123" s="16"/>
      <c r="C123" s="29"/>
      <c r="D123" s="40"/>
    </row>
    <row r="124" spans="1:4" ht="15.75">
      <c r="A124" s="29"/>
      <c r="B124" s="16"/>
      <c r="C124" s="29"/>
      <c r="D124" s="40"/>
    </row>
    <row r="125" spans="1:4" ht="15.75">
      <c r="A125" s="29"/>
      <c r="B125" s="16"/>
      <c r="C125" s="29"/>
      <c r="D125" s="40"/>
    </row>
    <row r="126" spans="1:4" ht="15.75">
      <c r="A126" s="29"/>
      <c r="B126" s="16"/>
      <c r="C126" s="29"/>
      <c r="D126" s="40"/>
    </row>
    <row r="127" spans="1:4" ht="15.75">
      <c r="A127" s="29"/>
      <c r="B127" s="16"/>
      <c r="C127" s="29"/>
      <c r="D127" s="40"/>
    </row>
    <row r="128" spans="1:4" ht="15.75">
      <c r="A128" s="29"/>
      <c r="B128" s="16"/>
      <c r="C128" s="29"/>
      <c r="D128" s="40"/>
    </row>
    <row r="129" spans="1:4" ht="15.75">
      <c r="A129" s="29"/>
      <c r="B129" s="16"/>
      <c r="C129" s="29"/>
      <c r="D129" s="40"/>
    </row>
    <row r="130" spans="1:4" ht="15.75">
      <c r="A130" s="29"/>
      <c r="B130" s="16"/>
      <c r="C130" s="29"/>
      <c r="D130" s="40"/>
    </row>
    <row r="131" spans="1:4" ht="15.75">
      <c r="A131" s="29"/>
      <c r="B131" s="16"/>
      <c r="C131" s="29"/>
      <c r="D131" s="40"/>
    </row>
    <row r="132" spans="1:4" ht="15.75">
      <c r="A132" s="29"/>
      <c r="B132" s="16"/>
      <c r="C132" s="29"/>
      <c r="D132" s="40"/>
    </row>
    <row r="133" spans="1:4" ht="15.75">
      <c r="A133" s="29"/>
      <c r="B133" s="16"/>
      <c r="C133" s="29"/>
      <c r="D133" s="40"/>
    </row>
    <row r="134" spans="1:4" ht="15.75">
      <c r="A134" s="29"/>
      <c r="B134" s="16"/>
      <c r="C134" s="29"/>
      <c r="D134" s="40"/>
    </row>
    <row r="135" spans="1:4" ht="15.75">
      <c r="A135" s="29"/>
      <c r="B135" s="16"/>
      <c r="C135" s="29"/>
      <c r="D135" s="40"/>
    </row>
    <row r="136" spans="1:4" ht="15.75">
      <c r="A136" s="29"/>
      <c r="B136" s="16"/>
      <c r="C136" s="29"/>
      <c r="D136" s="40"/>
    </row>
    <row r="137" spans="1:4" ht="15.75">
      <c r="A137" s="29"/>
      <c r="B137" s="16"/>
      <c r="C137" s="29"/>
      <c r="D137" s="40"/>
    </row>
    <row r="138" spans="1:4" ht="15.75">
      <c r="A138" s="29"/>
      <c r="B138" s="16"/>
      <c r="C138" s="29"/>
      <c r="D138" s="40"/>
    </row>
    <row r="139" spans="1:4" ht="15.75">
      <c r="A139" s="29"/>
      <c r="B139" s="16"/>
      <c r="C139" s="29"/>
      <c r="D139" s="40"/>
    </row>
    <row r="140" spans="1:4" ht="15.75">
      <c r="A140" s="29"/>
      <c r="B140" s="16"/>
      <c r="C140" s="29"/>
      <c r="D140" s="40"/>
    </row>
    <row r="141" spans="1:4" ht="15.75">
      <c r="A141" s="29"/>
      <c r="B141" s="16"/>
      <c r="C141" s="29"/>
      <c r="D141" s="40"/>
    </row>
    <row r="142" spans="1:4" ht="15.75">
      <c r="A142" s="29"/>
      <c r="B142" s="16"/>
      <c r="C142" s="29"/>
      <c r="D142" s="40"/>
    </row>
    <row r="143" spans="1:4" ht="15.75">
      <c r="A143" s="29"/>
      <c r="B143" s="16"/>
      <c r="C143" s="29"/>
      <c r="D143" s="40"/>
    </row>
    <row r="144" spans="1:4" ht="15.75">
      <c r="A144" s="29"/>
      <c r="B144" s="16"/>
      <c r="C144" s="29"/>
      <c r="D144" s="40"/>
    </row>
    <row r="145" spans="1:4" ht="15.75">
      <c r="A145" s="29"/>
      <c r="B145" s="16"/>
      <c r="C145" s="29"/>
      <c r="D145" s="40"/>
    </row>
    <row r="146" spans="1:4" ht="15.75">
      <c r="A146" s="29"/>
      <c r="B146" s="16"/>
      <c r="C146" s="29"/>
      <c r="D146" s="40"/>
    </row>
    <row r="147" spans="1:4" ht="15.75">
      <c r="A147" s="29"/>
      <c r="B147" s="16"/>
      <c r="C147" s="29"/>
      <c r="D147" s="40"/>
    </row>
    <row r="148" spans="1:4" ht="15.75">
      <c r="A148" s="29"/>
      <c r="B148" s="16"/>
      <c r="C148" s="29"/>
      <c r="D148" s="40"/>
    </row>
    <row r="149" spans="1:4" ht="15.75">
      <c r="A149" s="29"/>
      <c r="B149" s="16"/>
      <c r="C149" s="29"/>
      <c r="D149" s="40"/>
    </row>
    <row r="150" spans="1:4" ht="15.75">
      <c r="A150" s="29"/>
      <c r="B150" s="16"/>
      <c r="C150" s="29"/>
      <c r="D150" s="40"/>
    </row>
    <row r="151" spans="1:4" ht="15.75">
      <c r="A151" s="29"/>
      <c r="B151" s="16"/>
      <c r="C151" s="29"/>
      <c r="D151" s="40"/>
    </row>
    <row r="152" spans="1:4" ht="15.75">
      <c r="A152" s="29"/>
      <c r="B152" s="16"/>
      <c r="C152" s="29"/>
      <c r="D152" s="40"/>
    </row>
    <row r="153" spans="1:4" ht="15.75">
      <c r="A153" s="29"/>
      <c r="B153" s="16"/>
      <c r="C153" s="29"/>
      <c r="D153" s="40"/>
    </row>
    <row r="154" spans="1:4" ht="15.75">
      <c r="A154" s="29"/>
      <c r="B154" s="16"/>
      <c r="C154" s="29"/>
      <c r="D154" s="40"/>
    </row>
    <row r="155" spans="1:4" ht="15.75">
      <c r="A155" s="29"/>
      <c r="B155" s="16"/>
      <c r="C155" s="29"/>
      <c r="D155" s="40"/>
    </row>
    <row r="156" spans="1:4" ht="15.75">
      <c r="A156" s="29"/>
      <c r="B156" s="16"/>
      <c r="C156" s="29"/>
      <c r="D156" s="40"/>
    </row>
    <row r="157" spans="1:4" ht="15.75">
      <c r="A157" s="29"/>
      <c r="B157" s="16"/>
      <c r="C157" s="29"/>
      <c r="D157" s="40"/>
    </row>
    <row r="158" spans="1:4" ht="15.75">
      <c r="A158" s="29"/>
      <c r="B158" s="16"/>
      <c r="C158" s="29"/>
      <c r="D158" s="40"/>
    </row>
    <row r="159" spans="1:4" ht="15.75">
      <c r="A159" s="29"/>
      <c r="B159" s="16"/>
      <c r="C159" s="29"/>
      <c r="D159" s="40"/>
    </row>
    <row r="160" spans="1:4" ht="15.75">
      <c r="A160" s="29"/>
      <c r="B160" s="16"/>
      <c r="C160" s="29"/>
      <c r="D160" s="40"/>
    </row>
    <row r="161" spans="1:4" ht="15.75">
      <c r="A161" s="29"/>
      <c r="B161" s="16"/>
      <c r="C161" s="29"/>
      <c r="D161" s="40"/>
    </row>
    <row r="162" spans="1:4" ht="15.75">
      <c r="A162" s="29"/>
      <c r="B162" s="16"/>
      <c r="C162" s="29"/>
      <c r="D162" s="40"/>
    </row>
    <row r="163" spans="1:4" ht="15.75">
      <c r="A163" s="29"/>
      <c r="B163" s="16"/>
      <c r="C163" s="29"/>
      <c r="D163" s="40"/>
    </row>
  </sheetData>
  <printOptions/>
  <pageMargins left="0.4330708661417323" right="0.7874015748031497" top="0.4724409448818898" bottom="0.5118110236220472" header="0.5118110236220472" footer="0.5118110236220472"/>
  <pageSetup horizontalDpi="300" verticalDpi="3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2008-04-28T07:31:03Z</cp:lastPrinted>
  <dcterms:created xsi:type="dcterms:W3CDTF">2000-10-24T20:52:35Z</dcterms:created>
  <dcterms:modified xsi:type="dcterms:W3CDTF">2008-04-28T07:31:05Z</dcterms:modified>
  <cp:category/>
  <cp:version/>
  <cp:contentType/>
  <cp:contentStatus/>
</cp:coreProperties>
</file>