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defaultThemeVersion="124226"/>
  <bookViews>
    <workbookView xWindow="240" yWindow="105" windowWidth="14805" windowHeight="8010"/>
  </bookViews>
  <sheets>
    <sheet name="Środki trałe" sheetId="3" r:id="rId1"/>
    <sheet name="Arkusz2" sheetId="5" r:id="rId2"/>
  </sheets>
  <calcPr calcId="145621"/>
</workbook>
</file>

<file path=xl/calcChain.xml><?xml version="1.0" encoding="utf-8"?>
<calcChain xmlns="http://schemas.openxmlformats.org/spreadsheetml/2006/main">
  <c r="F15" i="3" l="1"/>
  <c r="E14" i="3"/>
  <c r="E12" i="3"/>
  <c r="E11" i="3"/>
  <c r="C16" i="3"/>
  <c r="D16" i="3"/>
  <c r="F11" i="3" l="1"/>
  <c r="F14" i="3"/>
  <c r="F12" i="3"/>
  <c r="F16" i="3" l="1"/>
  <c r="H16" i="3" l="1"/>
  <c r="G16" i="3"/>
  <c r="E13" i="3"/>
  <c r="E16" i="3" l="1"/>
</calcChain>
</file>

<file path=xl/comments1.xml><?xml version="1.0" encoding="utf-8"?>
<comments xmlns="http://schemas.openxmlformats.org/spreadsheetml/2006/main">
  <authors>
    <author>Autor</author>
  </authors>
  <commentLis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charset val="238"/>
          </rPr>
          <t xml:space="preserve">
uzyskane odsetki bankowe</t>
        </r>
      </text>
    </comment>
  </commentList>
</comments>
</file>

<file path=xl/sharedStrings.xml><?xml version="1.0" encoding="utf-8"?>
<sst xmlns="http://schemas.openxmlformats.org/spreadsheetml/2006/main" count="21" uniqueCount="21">
  <si>
    <t>WARTOŚĆ  MAJĄTKU  POWIATU  W  UKŁADZIE  PORÓWNAWCZYM,   DOCHODY  Z  MIENIA  POWIATU według  stanu  na  dzień  31-12-2012</t>
  </si>
  <si>
    <t>Lp.</t>
  </si>
  <si>
    <t>Wyszczególnienie</t>
  </si>
  <si>
    <t>Razem</t>
  </si>
  <si>
    <t>dochody z majątku rzeczowego</t>
  </si>
  <si>
    <t xml:space="preserve">dochody z majątku finansowego </t>
  </si>
  <si>
    <t>Grupa 4 maszyny i urządzenia ogólnego zastosowania</t>
  </si>
  <si>
    <t>Grupa 6 urządzenia techniczne</t>
  </si>
  <si>
    <t>Grupa 7 środki  transportu</t>
  </si>
  <si>
    <t xml:space="preserve">Grupa 8 narzędzia, przyrządy i wyposażenie </t>
  </si>
  <si>
    <t>XIII</t>
  </si>
  <si>
    <t>Powiatowe Centrum Pomocy Rodzinie</t>
  </si>
  <si>
    <t>Wartości niematerialne. i praw.</t>
  </si>
  <si>
    <t>Wartość wg stanu na dzień 31-12- 2014 brutto</t>
  </si>
  <si>
    <t>Wartość wg stanu na dzień 31-12-2014  netto</t>
  </si>
  <si>
    <t>Zmiana wartości brutto w roku 2015</t>
  </si>
  <si>
    <t>Wartość wg stanu na dzień 31-12- 2015 brutto</t>
  </si>
  <si>
    <t>Wartość wg stanu na dzień 31-12-2015 netto</t>
  </si>
  <si>
    <t xml:space="preserve"> dochody z mienia powiatu na dzień       31-12-2015</t>
  </si>
  <si>
    <t xml:space="preserve">Realizacja inwestycji  i  zakupów  inwestycyjnych wpływających  na  zmianę  wartości  majątku  w 2015 r.                            </t>
  </si>
  <si>
    <r>
      <rPr>
        <u/>
        <sz val="9"/>
        <rFont val="Times New Roman"/>
        <family val="1"/>
        <charset val="238"/>
      </rPr>
      <t>Zwiększenia:</t>
    </r>
    <r>
      <rPr>
        <sz val="9"/>
        <rFont val="Times New Roman"/>
        <family val="1"/>
        <charset val="238"/>
      </rPr>
      <t xml:space="preserve">                                                                                Zakup 7 szt. sprzętu komputerowego - 20.898 zł  i  8 szt. wyposażenia biurowego na kwotę 6.975 zł sfinansowanych  ze środków własnych.                                                                                                                                    </t>
    </r>
    <r>
      <rPr>
        <u/>
        <sz val="9"/>
        <rFont val="Times New Roman"/>
        <family val="1"/>
        <charset val="238"/>
      </rPr>
      <t>Zmniejszenia:</t>
    </r>
    <r>
      <rPr>
        <sz val="9"/>
        <rFont val="Times New Roman"/>
        <family val="1"/>
        <charset val="238"/>
      </rPr>
      <t xml:space="preserve">                                                                                    Likwidacja wyposażenia: 3 kserokopiarki, 2 stacje komputerowe, 2 zestawy komputerowe, telefon, niszczarka, drukarka, fax, odkurzacz, trymer, 2 szafy, stolik, 2 krzesła-  33.768 zł.                                                                              Nieodpłatne przekazanie: DPS Browina - wyposażenie OIK - 24.595 zł i DPS Wielka Nieszawka - wentylatory i lampy - 1.085 zł.                                                                                Zniesienie ze stanu oprogramowań komputerowych nie używanych lub po wygaśnięciu licencji - 11.504 zł.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</si>
</sst>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  <charset val="238"/>
    </font>
    <font>
      <sz val="10"/>
      <name val="Times New Roman"/>
      <family val="1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u/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12"/>
      <color theme="3" tint="0.39997558519241921"/>
      <name val="Times New Roman"/>
      <family val="1"/>
    </font>
    <font>
      <sz val="9"/>
      <color theme="3" tint="0.39997558519241921"/>
      <name val="Times New Roman"/>
      <family val="1"/>
      <charset val="238"/>
    </font>
    <font>
      <sz val="11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Arial CE"/>
      <charset val="238"/>
    </font>
    <font>
      <u/>
      <sz val="9"/>
      <name val="Times New Roman"/>
      <family val="1"/>
      <charset val="238"/>
    </font>
    <font>
      <sz val="8"/>
      <color indexed="81"/>
      <name val="Tahoma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/>
    <xf numFmtId="0" fontId="6" fillId="0" borderId="20" xfId="0" applyFont="1" applyBorder="1"/>
    <xf numFmtId="3" fontId="6" fillId="0" borderId="1" xfId="0" applyNumberFormat="1" applyFont="1" applyBorder="1"/>
    <xf numFmtId="4" fontId="8" fillId="0" borderId="0" xfId="0" applyNumberFormat="1" applyFont="1" applyBorder="1" applyAlignment="1">
      <alignment horizontal="right" wrapText="1"/>
    </xf>
    <xf numFmtId="0" fontId="7" fillId="0" borderId="18" xfId="0" applyFont="1" applyBorder="1"/>
    <xf numFmtId="3" fontId="6" fillId="0" borderId="6" xfId="0" applyNumberFormat="1" applyFont="1" applyBorder="1"/>
    <xf numFmtId="4" fontId="8" fillId="0" borderId="0" xfId="0" applyNumberFormat="1" applyFont="1" applyBorder="1" applyAlignment="1">
      <alignment horizontal="right"/>
    </xf>
    <xf numFmtId="3" fontId="6" fillId="2" borderId="1" xfId="0" applyNumberFormat="1" applyFont="1" applyFill="1" applyBorder="1"/>
    <xf numFmtId="0" fontId="8" fillId="0" borderId="0" xfId="0" applyFont="1" applyBorder="1" applyAlignment="1"/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7" fillId="0" borderId="2" xfId="0" applyFont="1" applyBorder="1" applyAlignment="1">
      <alignment wrapText="1"/>
    </xf>
    <xf numFmtId="4" fontId="9" fillId="0" borderId="0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wrapText="1"/>
    </xf>
    <xf numFmtId="4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1" fillId="2" borderId="0" xfId="0" applyFont="1" applyFill="1"/>
    <xf numFmtId="0" fontId="12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3" fontId="6" fillId="2" borderId="6" xfId="0" applyNumberFormat="1" applyFont="1" applyFill="1" applyBorder="1"/>
    <xf numFmtId="3" fontId="6" fillId="2" borderId="9" xfId="0" applyNumberFormat="1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2" borderId="7" xfId="0" applyNumberFormat="1" applyFont="1" applyFill="1" applyBorder="1"/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/>
    <xf numFmtId="3" fontId="7" fillId="0" borderId="9" xfId="0" applyNumberFormat="1" applyFont="1" applyFill="1" applyBorder="1"/>
    <xf numFmtId="3" fontId="6" fillId="0" borderId="1" xfId="0" applyNumberFormat="1" applyFont="1" applyFill="1" applyBorder="1"/>
    <xf numFmtId="3" fontId="6" fillId="0" borderId="9" xfId="0" applyNumberFormat="1" applyFont="1" applyFill="1" applyBorder="1"/>
    <xf numFmtId="3" fontId="6" fillId="0" borderId="21" xfId="0" applyNumberFormat="1" applyFont="1" applyFill="1" applyBorder="1"/>
    <xf numFmtId="3" fontId="6" fillId="0" borderId="21" xfId="0" applyNumberFormat="1" applyFont="1" applyBorder="1"/>
    <xf numFmtId="3" fontId="6" fillId="0" borderId="23" xfId="0" applyNumberFormat="1" applyFont="1" applyFill="1" applyBorder="1"/>
    <xf numFmtId="3" fontId="7" fillId="0" borderId="3" xfId="0" applyNumberFormat="1" applyFont="1" applyBorder="1"/>
    <xf numFmtId="3" fontId="7" fillId="2" borderId="3" xfId="0" applyNumberFormat="1" applyFont="1" applyFill="1" applyBorder="1"/>
    <xf numFmtId="3" fontId="7" fillId="2" borderId="4" xfId="0" applyNumberFormat="1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L8" sqref="L8"/>
    </sheetView>
  </sheetViews>
  <sheetFormatPr defaultRowHeight="15.75" x14ac:dyDescent="0.25"/>
  <cols>
    <col min="1" max="1" width="9.140625" style="5"/>
    <col min="2" max="2" width="31.140625" style="33" customWidth="1"/>
    <col min="3" max="3" width="12.28515625" style="5" customWidth="1"/>
    <col min="4" max="4" width="12.140625" style="5" customWidth="1"/>
    <col min="5" max="5" width="10.42578125" style="5" customWidth="1"/>
    <col min="6" max="6" width="16.140625" style="37" customWidth="1"/>
    <col min="7" max="7" width="13.28515625" style="37" customWidth="1"/>
    <col min="8" max="8" width="15.7109375" style="37" customWidth="1"/>
    <col min="9" max="9" width="43.85546875" style="35" customWidth="1"/>
    <col min="10" max="10" width="12.42578125" style="3" bestFit="1" customWidth="1"/>
    <col min="11" max="11" width="9.140625" style="4"/>
    <col min="12" max="12" width="9.140625" style="1"/>
    <col min="13" max="16384" width="9.140625" style="5"/>
  </cols>
  <sheetData>
    <row r="1" spans="1:12" x14ac:dyDescent="0.25">
      <c r="A1" s="1"/>
      <c r="B1" s="2"/>
      <c r="C1" s="1"/>
      <c r="D1" s="1"/>
      <c r="E1" s="1"/>
      <c r="F1" s="34"/>
      <c r="G1" s="34"/>
      <c r="H1" s="34"/>
    </row>
    <row r="2" spans="1:12" x14ac:dyDescent="0.25">
      <c r="A2" s="1"/>
      <c r="B2" s="2"/>
      <c r="C2" s="1"/>
      <c r="D2" s="1"/>
      <c r="E2" s="1"/>
      <c r="F2" s="34"/>
      <c r="G2" s="34"/>
      <c r="H2" s="34"/>
      <c r="I2" s="49"/>
      <c r="J2" s="6"/>
      <c r="K2" s="7"/>
    </row>
    <row r="3" spans="1:12" x14ac:dyDescent="0.25">
      <c r="A3" s="1"/>
      <c r="B3" s="50" t="s">
        <v>0</v>
      </c>
      <c r="C3" s="51"/>
      <c r="D3" s="51"/>
      <c r="E3" s="51"/>
      <c r="F3" s="51"/>
      <c r="G3" s="51"/>
      <c r="H3" s="51"/>
      <c r="I3" s="49"/>
      <c r="J3" s="6"/>
      <c r="K3" s="7"/>
    </row>
    <row r="4" spans="1:12" ht="16.5" thickBot="1" x14ac:dyDescent="0.3">
      <c r="A4" s="8"/>
      <c r="B4" s="9"/>
      <c r="C4" s="8"/>
      <c r="D4" s="8"/>
      <c r="E4" s="8"/>
      <c r="F4" s="36"/>
      <c r="G4" s="36"/>
      <c r="H4" s="36"/>
    </row>
    <row r="5" spans="1:12" ht="15.75" customHeight="1" x14ac:dyDescent="0.25">
      <c r="A5" s="52" t="s">
        <v>1</v>
      </c>
      <c r="B5" s="54" t="s">
        <v>2</v>
      </c>
      <c r="C5" s="56" t="s">
        <v>13</v>
      </c>
      <c r="D5" s="56" t="s">
        <v>14</v>
      </c>
      <c r="E5" s="56" t="s">
        <v>15</v>
      </c>
      <c r="F5" s="58" t="s">
        <v>16</v>
      </c>
      <c r="G5" s="58" t="s">
        <v>17</v>
      </c>
      <c r="H5" s="60" t="s">
        <v>18</v>
      </c>
      <c r="I5" s="62" t="s">
        <v>19</v>
      </c>
      <c r="J5" s="10"/>
      <c r="K5" s="11"/>
    </row>
    <row r="6" spans="1:12" ht="34.5" customHeight="1" thickBot="1" x14ac:dyDescent="0.3">
      <c r="A6" s="53"/>
      <c r="B6" s="55"/>
      <c r="C6" s="57"/>
      <c r="D6" s="57"/>
      <c r="E6" s="57"/>
      <c r="F6" s="59"/>
      <c r="G6" s="59"/>
      <c r="H6" s="61"/>
      <c r="I6" s="63"/>
      <c r="J6" s="10"/>
      <c r="K6" s="11"/>
    </row>
    <row r="7" spans="1:12" s="8" customFormat="1" ht="16.5" thickBot="1" x14ac:dyDescent="0.3">
      <c r="A7" s="12">
        <v>1</v>
      </c>
      <c r="B7" s="43">
        <v>2</v>
      </c>
      <c r="C7" s="13">
        <v>6</v>
      </c>
      <c r="D7" s="13">
        <v>7</v>
      </c>
      <c r="E7" s="13">
        <v>5</v>
      </c>
      <c r="F7" s="40">
        <v>6</v>
      </c>
      <c r="G7" s="40">
        <v>7</v>
      </c>
      <c r="H7" s="41">
        <v>8</v>
      </c>
      <c r="I7" s="42">
        <v>9</v>
      </c>
      <c r="J7" s="10"/>
      <c r="K7" s="11"/>
      <c r="L7" s="1"/>
    </row>
    <row r="8" spans="1:12" ht="27" customHeight="1" x14ac:dyDescent="0.2">
      <c r="A8" s="14" t="s">
        <v>10</v>
      </c>
      <c r="B8" s="28" t="s">
        <v>11</v>
      </c>
      <c r="C8" s="19"/>
      <c r="D8" s="19"/>
      <c r="E8" s="19"/>
      <c r="F8" s="38"/>
      <c r="G8" s="38"/>
      <c r="H8" s="44"/>
      <c r="I8" s="45" t="s">
        <v>20</v>
      </c>
      <c r="J8" s="29"/>
      <c r="K8" s="30"/>
      <c r="L8" s="5"/>
    </row>
    <row r="9" spans="1:12" ht="27" customHeight="1" x14ac:dyDescent="0.25">
      <c r="A9" s="15"/>
      <c r="B9" s="23" t="s">
        <v>4</v>
      </c>
      <c r="C9" s="16"/>
      <c r="D9" s="16"/>
      <c r="E9" s="16"/>
      <c r="F9" s="21"/>
      <c r="G9" s="21"/>
      <c r="H9" s="39"/>
      <c r="I9" s="46"/>
      <c r="J9" s="17"/>
      <c r="K9" s="31"/>
      <c r="L9" s="5"/>
    </row>
    <row r="10" spans="1:12" ht="27" customHeight="1" x14ac:dyDescent="0.25">
      <c r="A10" s="15"/>
      <c r="B10" s="23" t="s">
        <v>5</v>
      </c>
      <c r="C10" s="64"/>
      <c r="D10" s="64"/>
      <c r="E10" s="16"/>
      <c r="F10" s="64"/>
      <c r="G10" s="64"/>
      <c r="H10" s="65">
        <v>3342</v>
      </c>
      <c r="I10" s="46"/>
      <c r="J10" s="17"/>
      <c r="K10" s="31"/>
      <c r="L10" s="5"/>
    </row>
    <row r="11" spans="1:12" ht="27" customHeight="1" x14ac:dyDescent="0.25">
      <c r="A11" s="15"/>
      <c r="B11" s="24" t="s">
        <v>6</v>
      </c>
      <c r="C11" s="66">
        <v>137544</v>
      </c>
      <c r="D11" s="66">
        <v>23111</v>
      </c>
      <c r="E11" s="16">
        <f>6172-14088+10486</f>
        <v>2570</v>
      </c>
      <c r="F11" s="66">
        <f>C11+E11</f>
        <v>140114</v>
      </c>
      <c r="G11" s="66">
        <v>16072</v>
      </c>
      <c r="H11" s="67"/>
      <c r="I11" s="46"/>
      <c r="J11" s="17"/>
      <c r="K11" s="31"/>
      <c r="L11" s="5"/>
    </row>
    <row r="12" spans="1:12" ht="27" customHeight="1" x14ac:dyDescent="0.25">
      <c r="A12" s="15"/>
      <c r="B12" s="24" t="s">
        <v>7</v>
      </c>
      <c r="C12" s="66">
        <v>9098</v>
      </c>
      <c r="D12" s="66">
        <v>0</v>
      </c>
      <c r="E12" s="16">
        <f>-562-5983+788</f>
        <v>-5757</v>
      </c>
      <c r="F12" s="66">
        <f>C12+E12</f>
        <v>3341</v>
      </c>
      <c r="G12" s="66">
        <v>0</v>
      </c>
      <c r="H12" s="67"/>
      <c r="I12" s="46"/>
      <c r="J12" s="17"/>
      <c r="K12" s="31"/>
      <c r="L12" s="5"/>
    </row>
    <row r="13" spans="1:12" ht="27" customHeight="1" x14ac:dyDescent="0.2">
      <c r="A13" s="15"/>
      <c r="B13" s="24" t="s">
        <v>8</v>
      </c>
      <c r="C13" s="66">
        <v>0</v>
      </c>
      <c r="D13" s="66">
        <v>0</v>
      </c>
      <c r="E13" s="16">
        <f>F13-C13</f>
        <v>0</v>
      </c>
      <c r="F13" s="66">
        <v>0</v>
      </c>
      <c r="G13" s="66">
        <v>0</v>
      </c>
      <c r="H13" s="67"/>
      <c r="I13" s="47"/>
      <c r="J13" s="27"/>
      <c r="K13" s="32"/>
      <c r="L13" s="5"/>
    </row>
    <row r="14" spans="1:12" ht="27" customHeight="1" x14ac:dyDescent="0.25">
      <c r="A14" s="15"/>
      <c r="B14" s="24" t="s">
        <v>9</v>
      </c>
      <c r="C14" s="66">
        <v>165133</v>
      </c>
      <c r="D14" s="66">
        <v>1357</v>
      </c>
      <c r="E14" s="16">
        <f>-18973-19841+10426</f>
        <v>-28388</v>
      </c>
      <c r="F14" s="66">
        <f>C14+E14</f>
        <v>136745</v>
      </c>
      <c r="G14" s="66">
        <v>170</v>
      </c>
      <c r="H14" s="67"/>
      <c r="I14" s="47"/>
      <c r="J14" s="20"/>
      <c r="K14" s="22"/>
      <c r="L14" s="5"/>
    </row>
    <row r="15" spans="1:12" ht="27" customHeight="1" thickBot="1" x14ac:dyDescent="0.3">
      <c r="A15" s="15"/>
      <c r="B15" s="25" t="s">
        <v>12</v>
      </c>
      <c r="C15" s="68">
        <v>42220</v>
      </c>
      <c r="D15" s="68">
        <v>8369</v>
      </c>
      <c r="E15" s="69">
        <v>-11504</v>
      </c>
      <c r="F15" s="66">
        <f>C15+E15</f>
        <v>30716</v>
      </c>
      <c r="G15" s="68">
        <v>4782</v>
      </c>
      <c r="H15" s="70"/>
      <c r="I15" s="47"/>
      <c r="J15" s="20"/>
      <c r="K15" s="22"/>
      <c r="L15" s="5"/>
    </row>
    <row r="16" spans="1:12" ht="25.5" customHeight="1" thickBot="1" x14ac:dyDescent="0.3">
      <c r="A16" s="18"/>
      <c r="B16" s="26" t="s">
        <v>3</v>
      </c>
      <c r="C16" s="71">
        <f t="shared" ref="C16:D16" si="0">SUM(C8:C15)</f>
        <v>353995</v>
      </c>
      <c r="D16" s="71">
        <f t="shared" si="0"/>
        <v>32837</v>
      </c>
      <c r="E16" s="71">
        <f t="shared" ref="E16:H16" si="1">SUM(E8:E15)</f>
        <v>-43079</v>
      </c>
      <c r="F16" s="72">
        <f>SUM(F8:F15)</f>
        <v>310916</v>
      </c>
      <c r="G16" s="72">
        <f t="shared" si="1"/>
        <v>21024</v>
      </c>
      <c r="H16" s="73">
        <f t="shared" si="1"/>
        <v>3342</v>
      </c>
      <c r="I16" s="48"/>
      <c r="J16" s="20"/>
      <c r="K16" s="22"/>
      <c r="L16" s="5"/>
    </row>
  </sheetData>
  <mergeCells count="12">
    <mergeCell ref="I8:I16"/>
    <mergeCell ref="I2:I3"/>
    <mergeCell ref="B3:H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75" orientation="landscape" useFirstPageNumber="1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3" sqref="I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Środki trałe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2016-02-17T09:58:37Z</dcterms:modified>
</cp:coreProperties>
</file>