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<sst xmlns="http://schemas.openxmlformats.org/spreadsheetml/2006/main" count="100" uniqueCount="58">
  <si>
    <t>.010</t>
  </si>
  <si>
    <t>.01005</t>
  </si>
  <si>
    <t>ROLNICTWO I ŁOWIECTWO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</si>
  <si>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</si>
  <si>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</si>
  <si>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</si>
  <si>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</si>
  <si>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</si>
  <si>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</si>
  <si>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</si>
  <si>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Komisje poborowe</t>
  </si>
  <si>
    <t>OCHRONA ZDROWIA</t>
  </si>
  <si>
    <t>RAZEM</t>
  </si>
  <si>
    <t>Dz.</t>
  </si>
  <si>
    <t>Prace urządzeniowe na potrzeby rolnictwa</t>
  </si>
  <si>
    <t>R.</t>
  </si>
  <si>
    <t>P.</t>
  </si>
  <si>
    <t>Zesp. do spraw orzekania o stopniu niepełnosp.</t>
  </si>
  <si>
    <t xml:space="preserve">Dotacje celowe otrzymane  z budżetu państwa na zadania bieżące  z zakresu administracji rządowej oraz inne zadania zlecone ustawami realizowane przez powiat </t>
  </si>
  <si>
    <t>Składki  na  ubezpieczenia  zdrowotne  oraz  świadczenia dla osób nie objętych obowiązkiem ubez. społ.</t>
  </si>
  <si>
    <t xml:space="preserve">POZOSTAŁE  ZADANIA  W  ZAKRESIE  POLITYKI  SPOŁECZNEJ </t>
  </si>
  <si>
    <t>Prace geodezyjno - urządzeniowe na potrzeby  rolnictwa</t>
  </si>
  <si>
    <t xml:space="preserve">Zakup  usług  pozostałych </t>
  </si>
  <si>
    <t>Zakup energii</t>
  </si>
  <si>
    <t>Podatek od nieruchomości</t>
  </si>
  <si>
    <t>Prace geodezyjne i kartograficzne (nieinwest.)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</si>
  <si>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</si>
  <si>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</si>
  <si>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</si>
  <si>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</si>
  <si>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</si>
  <si>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 xml:space="preserve">Zakup usług remontowych </t>
  </si>
  <si>
    <t>Zakup pozostałych usług</t>
  </si>
  <si>
    <t>Podróże służbowe krajowe</t>
  </si>
  <si>
    <t>Odpisy na zakładowy fundusz świadczeń socjalnych</t>
  </si>
  <si>
    <t xml:space="preserve">Urzędy Wojewódzkie </t>
  </si>
  <si>
    <t>Różne wydatki na rzecz osób fizycznych</t>
  </si>
  <si>
    <t>Podróże  służbowe  krajowe</t>
  </si>
  <si>
    <t xml:space="preserve">Składki na ubezpiecz. zdrowotne oraz świadczenia dla osób nieobjętych obowiązkiem ubezpieczenia  zdrowotnego </t>
  </si>
  <si>
    <t>POZOSTAŁE ZADANIA W ZAKRESIE POLITYKI SPOŁECZNEJ</t>
  </si>
  <si>
    <t>Zespoły do spraw orzekania o niepełnosprawności</t>
  </si>
  <si>
    <t>RAZEM   WYDATKI BUDŻETOWE</t>
  </si>
  <si>
    <t>Składki na ubezpieczenia zdrowotne</t>
  </si>
  <si>
    <t xml:space="preserve">WYDATKI   </t>
  </si>
  <si>
    <t xml:space="preserve">DOCHODY </t>
  </si>
  <si>
    <t>KLASYFIKACJA  DOCHODU BUDŻETOWEGO</t>
  </si>
  <si>
    <t xml:space="preserve">KLASYFIKACJA  WYDATKU  BUDŻETOWEGO  </t>
  </si>
  <si>
    <t>Nagrody i wydatki osobowe nie zaliczane do wynagrodzeń</t>
  </si>
  <si>
    <t xml:space="preserve">Załącznik  nr  12  do  uchwały  nr ………..Rady  Powiatu  Toruńskiego </t>
  </si>
  <si>
    <t>w  sprawie   Budżetu  Powiatu  Toruńskiego  na  rok  2005  .</t>
  </si>
  <si>
    <t>DOCHODY  I  WYDATKI  W  RAMACH  DOTACJI  CELOWYCH  NA  ZADANIA BIEŻĄCE  Z  ZAKRESU   ADMINISTRACJI  PAŃSTWOWEJ  WYKONYWANE  PRZEZ  POWIAT   - 2005 ROK .</t>
  </si>
  <si>
    <t xml:space="preserve">DOCHODY  BUDŻETOWE -2005 </t>
  </si>
  <si>
    <t>Opracowania  geodezyjne i kartograficzne</t>
  </si>
  <si>
    <t xml:space="preserve">Koszty  postepowania  sądowego  i  prokuratorskiego </t>
  </si>
  <si>
    <t>Opracowania  geodezyjne i kartograficzne .</t>
  </si>
  <si>
    <t>Wynagrodzenia  bezosobowe</t>
  </si>
  <si>
    <t>Zakup  usług  remontowych</t>
  </si>
  <si>
    <t xml:space="preserve">WYDATKI BUDŻETOWE   NA ROK 2005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</si>
</sst>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2" fillId="0" borderId="1" xfId="0" applyFont="1" applyFill="1" applyBorder="1" applyAlignment="1">
      <alignment wrapText="1"/>
    </xf>
    <xf numFmtId="3" fontId="13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8" fillId="0" borderId="0" xfId="0" applyFont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 shrinkToFit="1"/>
    </xf>
    <xf numFmtId="1" fontId="8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9" fillId="0" borderId="1" xfId="0" applyFont="1" applyFill="1" applyBorder="1" applyAlignment="1">
      <alignment horizontal="center" vertical="center" shrinkToFit="1"/>
    </xf>
    <xf numFmtId="1" fontId="9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vertical="center" wrapText="1" shrinkToFit="1"/>
    </xf>
    <xf numFmtId="3" fontId="0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shrinkToFit="1"/>
    </xf>
    <xf numFmtId="1" fontId="8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 wrapText="1" shrinkToFit="1"/>
    </xf>
    <xf numFmtId="3" fontId="0" fillId="0" borderId="0" xfId="0" applyNumberFormat="1" applyFont="1" applyFill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1" fontId="10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left" vertical="center" wrapText="1" shrinkToFit="1"/>
    </xf>
    <xf numFmtId="3" fontId="7" fillId="0" borderId="0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right" vertical="center" wrapText="1" shrinkToFit="1"/>
    </xf>
    <xf numFmtId="3" fontId="0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 shrinkToFit="1"/>
    </xf>
    <xf numFmtId="1" fontId="6" fillId="0" borderId="0" xfId="0" applyNumberFormat="1" applyFont="1" applyBorder="1" applyAlignment="1">
      <alignment horizontal="left" vertical="center" wrapText="1" shrinkToFit="1"/>
    </xf>
    <xf numFmtId="3" fontId="6" fillId="0" borderId="0" xfId="0" applyNumberFormat="1" applyFont="1" applyBorder="1" applyAlignment="1">
      <alignment horizontal="right" vertical="center" shrinkToFit="1"/>
    </xf>
    <xf numFmtId="1" fontId="0" fillId="0" borderId="0" xfId="0" applyNumberFormat="1" applyFont="1" applyAlignment="1">
      <alignment vertical="center" wrapText="1" shrinkToFit="1"/>
    </xf>
    <xf numFmtId="1" fontId="0" fillId="0" borderId="0" xfId="0" applyNumberFormat="1" applyFont="1" applyBorder="1" applyAlignment="1">
      <alignment horizontal="left" vertical="center" wrapText="1" shrinkToFit="1"/>
    </xf>
    <xf numFmtId="1" fontId="7" fillId="0" borderId="0" xfId="0" applyNumberFormat="1" applyFont="1" applyBorder="1" applyAlignment="1">
      <alignment vertical="center" wrapText="1" shrinkToFit="1"/>
    </xf>
    <xf numFmtId="1" fontId="0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1" fontId="9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vertical="center" wrapText="1" shrinkToFit="1"/>
    </xf>
    <xf numFmtId="3" fontId="6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 shrinkToFit="1"/>
    </xf>
    <xf numFmtId="1" fontId="9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vertical="center" wrapText="1" shrinkToFit="1"/>
    </xf>
    <xf numFmtId="3" fontId="6" fillId="0" borderId="0" xfId="0" applyNumberFormat="1" applyFont="1" applyAlignment="1">
      <alignment vertical="center" shrinkToFit="1"/>
    </xf>
    <xf numFmtId="1" fontId="10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vertical="center" wrapText="1" shrinkToFit="1"/>
    </xf>
    <xf numFmtId="3" fontId="7" fillId="0" borderId="0" xfId="0" applyNumberFormat="1" applyFont="1" applyAlignment="1">
      <alignment vertical="center" shrinkToFit="1"/>
    </xf>
    <xf numFmtId="3" fontId="6" fillId="0" borderId="0" xfId="0" applyNumberFormat="1" applyFont="1" applyAlignment="1">
      <alignment wrapText="1"/>
    </xf>
    <xf numFmtId="1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75"/>
  <sheetViews>
    <sheetView tabSelected="1" workbookViewId="0" topLeftCell="A162">
      <selection activeCell="D169" sqref="D169"/>
    </sheetView>
  </sheetViews>
  <sheetFormatPr defaultColWidth="9.00390625" defaultRowHeight="12.75"/>
  <cols>
    <col min="1" max="1" width="4.00390625" style="11" bestFit="1" customWidth="1"/>
    <col min="2" max="2" width="5.75390625" style="12" bestFit="1" customWidth="1"/>
    <col min="3" max="3" width="4.375" style="11" bestFit="1" customWidth="1"/>
    <col min="4" max="4" width="46.75390625" style="6" customWidth="1"/>
    <col min="5" max="5" width="23.625" style="29" customWidth="1"/>
    <col min="6" max="16384" width="9.125" style="1" customWidth="1"/>
  </cols>
  <sheetData>
    <row r="1" ht="24.75" customHeight="1">
      <c r="D1" s="23" t="s">
        <v>48</v>
      </c>
    </row>
    <row r="2" ht="14.25">
      <c r="D2" s="23" t="s">
        <v>49</v>
      </c>
    </row>
    <row r="4" ht="51">
      <c r="D4" s="22" t="s">
        <v>50</v>
      </c>
    </row>
    <row r="5" ht="15" thickBot="1">
      <c r="D5" s="22"/>
    </row>
    <row r="6" ht="15" thickBot="1">
      <c r="D6" s="82" t="s">
        <v>51</v>
      </c>
    </row>
    <row r="7" spans="1:247" s="4" customFormat="1" ht="15" thickBot="1">
      <c r="A7" s="13"/>
      <c r="B7" s="14"/>
      <c r="C7" s="13"/>
      <c r="D7" s="8"/>
      <c r="E7" s="30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247" s="2" customFormat="1" ht="15.75" thickBot="1">
      <c r="A8" s="15" t="s">
        <v>13</v>
      </c>
      <c r="B8" s="16" t="s">
        <v>15</v>
      </c>
      <c r="C8" s="15" t="s">
        <v>16</v>
      </c>
      <c r="D8" s="9" t="s">
        <v>45</v>
      </c>
      <c r="E8" s="31" t="s">
        <v>44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</row>
    <row r="9" spans="1:247" ht="14.25">
      <c r="A9" s="17"/>
      <c r="B9" s="14"/>
      <c r="C9" s="13"/>
      <c r="D9" s="8"/>
      <c r="E9" s="3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</row>
    <row r="10" spans="1:247" s="4" customFormat="1" ht="14.25">
      <c r="A10" s="13"/>
      <c r="B10" s="14"/>
      <c r="C10" s="13"/>
      <c r="D10" s="8"/>
      <c r="E10" s="3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</row>
    <row r="11" spans="1:5" s="5" customFormat="1" ht="15">
      <c r="A11" s="18" t="s">
        <v>0</v>
      </c>
      <c r="B11" s="19"/>
      <c r="C11" s="18"/>
      <c r="D11" s="10" t="s">
        <v>2</v>
      </c>
      <c r="E11" s="32">
        <f>E13</f>
        <v>35000</v>
      </c>
    </row>
    <row r="12" ht="14.25">
      <c r="E12" s="33"/>
    </row>
    <row r="13" spans="1:5" s="2" customFormat="1" ht="15">
      <c r="A13" s="20"/>
      <c r="B13" s="21" t="s">
        <v>1</v>
      </c>
      <c r="C13" s="20"/>
      <c r="D13" s="7" t="s">
        <v>14</v>
      </c>
      <c r="E13" s="34">
        <f>SUM(E14:E15)</f>
        <v>35000</v>
      </c>
    </row>
    <row r="14" ht="14.25">
      <c r="E14" s="33"/>
    </row>
    <row r="15" spans="3:5" ht="51">
      <c r="C15" s="11">
        <v>2110</v>
      </c>
      <c r="D15" s="6" t="s">
        <v>18</v>
      </c>
      <c r="E15" s="33">
        <v>35000</v>
      </c>
    </row>
    <row r="16" ht="14.25">
      <c r="E16" s="33"/>
    </row>
    <row r="17" spans="1:5" s="5" customFormat="1" ht="15">
      <c r="A17" s="18">
        <v>700</v>
      </c>
      <c r="B17" s="19"/>
      <c r="C17" s="18"/>
      <c r="D17" s="10" t="s">
        <v>3</v>
      </c>
      <c r="E17" s="32">
        <f>SUM(E19)</f>
        <v>7000</v>
      </c>
    </row>
    <row r="18" spans="1:5" s="5" customFormat="1" ht="15">
      <c r="A18" s="18"/>
      <c r="B18" s="19"/>
      <c r="C18" s="18"/>
      <c r="D18" s="10"/>
      <c r="E18" s="32"/>
    </row>
    <row r="19" spans="1:5" s="2" customFormat="1" ht="15">
      <c r="A19" s="20"/>
      <c r="B19" s="21">
        <v>70005</v>
      </c>
      <c r="C19" s="20"/>
      <c r="D19" s="7" t="s">
        <v>4</v>
      </c>
      <c r="E19" s="34">
        <f>SUM(E21)</f>
        <v>7000</v>
      </c>
    </row>
    <row r="20" ht="14.25">
      <c r="E20" s="33"/>
    </row>
    <row r="21" spans="3:5" ht="51">
      <c r="C21" s="11">
        <v>2110</v>
      </c>
      <c r="D21" s="6" t="s">
        <v>18</v>
      </c>
      <c r="E21" s="33">
        <v>7000</v>
      </c>
    </row>
    <row r="22" ht="14.25">
      <c r="E22" s="33"/>
    </row>
    <row r="23" spans="1:5" s="5" customFormat="1" ht="15">
      <c r="A23" s="18">
        <v>710</v>
      </c>
      <c r="B23" s="19"/>
      <c r="C23" s="18"/>
      <c r="D23" s="10" t="s">
        <v>5</v>
      </c>
      <c r="E23" s="32">
        <f>E33+E25+E29</f>
        <v>219900</v>
      </c>
    </row>
    <row r="24" ht="14.25">
      <c r="E24" s="33"/>
    </row>
    <row r="25" spans="1:5" s="2" customFormat="1" ht="15">
      <c r="A25" s="20"/>
      <c r="B25" s="21">
        <v>71013</v>
      </c>
      <c r="C25" s="20"/>
      <c r="D25" s="7" t="s">
        <v>6</v>
      </c>
      <c r="E25" s="34">
        <f>SUM(E26:E27)</f>
        <v>20000</v>
      </c>
    </row>
    <row r="26" ht="14.25">
      <c r="E26" s="33"/>
    </row>
    <row r="27" spans="3:5" ht="51">
      <c r="C27" s="11">
        <v>2110</v>
      </c>
      <c r="D27" s="6" t="s">
        <v>18</v>
      </c>
      <c r="E27" s="33">
        <v>20000</v>
      </c>
    </row>
    <row r="28" ht="14.25">
      <c r="E28" s="33"/>
    </row>
    <row r="29" spans="1:5" s="2" customFormat="1" ht="15">
      <c r="A29" s="20"/>
      <c r="B29" s="21">
        <v>71014</v>
      </c>
      <c r="C29" s="20"/>
      <c r="D29" s="7" t="s">
        <v>52</v>
      </c>
      <c r="E29" s="34">
        <f>SUM(E30:E31)</f>
        <v>1000</v>
      </c>
    </row>
    <row r="30" ht="14.25">
      <c r="E30" s="33"/>
    </row>
    <row r="31" spans="3:5" ht="51">
      <c r="C31" s="11">
        <v>2110</v>
      </c>
      <c r="D31" s="6" t="s">
        <v>18</v>
      </c>
      <c r="E31" s="33">
        <v>1000</v>
      </c>
    </row>
    <row r="32" ht="14.25">
      <c r="E32" s="33"/>
    </row>
    <row r="33" spans="1:5" s="2" customFormat="1" ht="15">
      <c r="A33" s="20"/>
      <c r="B33" s="21">
        <v>71015</v>
      </c>
      <c r="C33" s="20"/>
      <c r="D33" s="7" t="s">
        <v>7</v>
      </c>
      <c r="E33" s="34">
        <f>SUM(E34:E36)</f>
        <v>198900</v>
      </c>
    </row>
    <row r="34" spans="1:5" s="2" customFormat="1" ht="14.25">
      <c r="A34" s="20"/>
      <c r="B34" s="21"/>
      <c r="C34" s="20"/>
      <c r="D34" s="7"/>
      <c r="E34" s="33"/>
    </row>
    <row r="35" spans="1:5" s="2" customFormat="1" ht="51">
      <c r="A35" s="20"/>
      <c r="B35" s="21"/>
      <c r="C35" s="11">
        <v>2110</v>
      </c>
      <c r="D35" s="6" t="s">
        <v>18</v>
      </c>
      <c r="E35" s="33">
        <v>198900</v>
      </c>
    </row>
    <row r="36" spans="1:5" s="2" customFormat="1" ht="14.25">
      <c r="A36" s="20"/>
      <c r="B36" s="21"/>
      <c r="C36" s="11"/>
      <c r="D36" s="6"/>
      <c r="E36" s="33"/>
    </row>
    <row r="37" spans="1:5" s="5" customFormat="1" ht="15">
      <c r="A37" s="18">
        <v>750</v>
      </c>
      <c r="B37" s="19"/>
      <c r="C37" s="18"/>
      <c r="D37" s="10" t="s">
        <v>8</v>
      </c>
      <c r="E37" s="32">
        <f>E39+E43</f>
        <v>220600</v>
      </c>
    </row>
    <row r="38" ht="14.25">
      <c r="E38" s="33"/>
    </row>
    <row r="39" spans="1:5" s="2" customFormat="1" ht="15">
      <c r="A39" s="20"/>
      <c r="B39" s="21">
        <v>75011</v>
      </c>
      <c r="C39" s="20"/>
      <c r="D39" s="7" t="s">
        <v>9</v>
      </c>
      <c r="E39" s="34">
        <f>SUM(E40:E41)</f>
        <v>185600</v>
      </c>
    </row>
    <row r="40" ht="14.25">
      <c r="E40" s="33"/>
    </row>
    <row r="41" spans="3:5" ht="51">
      <c r="C41" s="11">
        <v>2110</v>
      </c>
      <c r="D41" s="6" t="s">
        <v>18</v>
      </c>
      <c r="E41" s="33">
        <v>185600</v>
      </c>
    </row>
    <row r="42" ht="14.25">
      <c r="E42" s="33"/>
    </row>
    <row r="43" spans="1:5" s="2" customFormat="1" ht="15">
      <c r="A43" s="20"/>
      <c r="B43" s="21">
        <v>75045</v>
      </c>
      <c r="C43" s="20"/>
      <c r="D43" s="7" t="s">
        <v>10</v>
      </c>
      <c r="E43" s="34">
        <f>SUM(E44:E46)</f>
        <v>35000</v>
      </c>
    </row>
    <row r="44" spans="1:5" s="2" customFormat="1" ht="14.25">
      <c r="A44" s="20"/>
      <c r="B44" s="21"/>
      <c r="C44" s="20"/>
      <c r="D44" s="7"/>
      <c r="E44" s="33"/>
    </row>
    <row r="45" spans="3:5" ht="51">
      <c r="C45" s="11">
        <v>2110</v>
      </c>
      <c r="D45" s="6" t="s">
        <v>18</v>
      </c>
      <c r="E45" s="33">
        <v>35000</v>
      </c>
    </row>
    <row r="46" ht="14.25">
      <c r="E46" s="33"/>
    </row>
    <row r="47" spans="1:5" s="5" customFormat="1" ht="15">
      <c r="A47" s="18">
        <v>851</v>
      </c>
      <c r="B47" s="19"/>
      <c r="C47" s="18"/>
      <c r="D47" s="10" t="s">
        <v>11</v>
      </c>
      <c r="E47" s="32">
        <f>E49</f>
        <v>1355000</v>
      </c>
    </row>
    <row r="48" spans="1:5" s="5" customFormat="1" ht="15">
      <c r="A48" s="18"/>
      <c r="B48" s="19"/>
      <c r="C48" s="18"/>
      <c r="D48" s="10"/>
      <c r="E48" s="32"/>
    </row>
    <row r="49" spans="1:5" s="2" customFormat="1" ht="39">
      <c r="A49" s="20"/>
      <c r="B49" s="21">
        <v>85156</v>
      </c>
      <c r="C49" s="20"/>
      <c r="D49" s="7" t="s">
        <v>19</v>
      </c>
      <c r="E49" s="34">
        <f>SUM(E50:E51)</f>
        <v>1355000</v>
      </c>
    </row>
    <row r="50" ht="14.25">
      <c r="E50" s="33"/>
    </row>
    <row r="51" spans="3:5" ht="51">
      <c r="C51" s="11">
        <v>2110</v>
      </c>
      <c r="D51" s="6" t="s">
        <v>18</v>
      </c>
      <c r="E51" s="33">
        <v>1355000</v>
      </c>
    </row>
    <row r="52" ht="15">
      <c r="E52" s="32"/>
    </row>
    <row r="53" spans="1:5" s="28" customFormat="1" ht="26.25">
      <c r="A53" s="24">
        <v>853</v>
      </c>
      <c r="B53" s="25"/>
      <c r="C53" s="26"/>
      <c r="D53" s="27" t="s">
        <v>20</v>
      </c>
      <c r="E53" s="32">
        <f>E55</f>
        <v>73000</v>
      </c>
    </row>
    <row r="54" spans="1:5" s="2" customFormat="1" ht="14.25">
      <c r="A54" s="20"/>
      <c r="B54" s="21"/>
      <c r="C54" s="20"/>
      <c r="D54" s="7"/>
      <c r="E54" s="33"/>
    </row>
    <row r="55" spans="1:5" s="2" customFormat="1" ht="15">
      <c r="A55" s="20"/>
      <c r="B55" s="21">
        <v>85321</v>
      </c>
      <c r="C55" s="20"/>
      <c r="D55" s="7" t="s">
        <v>17</v>
      </c>
      <c r="E55" s="34">
        <f>SUM(E56:E57)</f>
        <v>73000</v>
      </c>
    </row>
    <row r="56" ht="14.25">
      <c r="E56" s="33"/>
    </row>
    <row r="57" spans="3:5" ht="51">
      <c r="C57" s="11">
        <v>2110</v>
      </c>
      <c r="D57" s="6" t="s">
        <v>18</v>
      </c>
      <c r="E57" s="33">
        <v>73000</v>
      </c>
    </row>
    <row r="58" ht="14.25">
      <c r="E58" s="33"/>
    </row>
    <row r="59" spans="1:5" s="5" customFormat="1" ht="21" customHeight="1">
      <c r="A59" s="18"/>
      <c r="B59" s="19"/>
      <c r="C59" s="18"/>
      <c r="D59" s="10" t="s">
        <v>12</v>
      </c>
      <c r="E59" s="32">
        <f>E11+E17+E23+E37+E47+E53</f>
        <v>1910500</v>
      </c>
    </row>
    <row r="60" ht="15" thickBot="1"/>
    <row r="61" spans="1:5" ht="13.5" thickBot="1">
      <c r="A61" s="35"/>
      <c r="B61" s="36"/>
      <c r="C61" s="37"/>
      <c r="D61" s="81" t="s">
        <v>57</v>
      </c>
      <c r="E61" s="38"/>
    </row>
    <row r="62" spans="1:5" ht="13.5" thickBot="1">
      <c r="A62" s="35"/>
      <c r="B62" s="36"/>
      <c r="C62" s="37"/>
      <c r="D62" s="39"/>
      <c r="E62" s="38"/>
    </row>
    <row r="63" spans="1:5" ht="13.5" thickBot="1">
      <c r="A63" s="40" t="s">
        <v>13</v>
      </c>
      <c r="B63" s="40" t="s">
        <v>15</v>
      </c>
      <c r="C63" s="41" t="s">
        <v>16</v>
      </c>
      <c r="D63" s="42" t="s">
        <v>46</v>
      </c>
      <c r="E63" s="43" t="s">
        <v>43</v>
      </c>
    </row>
    <row r="64" spans="1:5" ht="12.75">
      <c r="A64" s="44"/>
      <c r="B64" s="44"/>
      <c r="C64" s="45"/>
      <c r="D64" s="46"/>
      <c r="E64" s="47"/>
    </row>
    <row r="65" spans="1:5" ht="12.75">
      <c r="A65" s="48" t="s">
        <v>0</v>
      </c>
      <c r="B65" s="48"/>
      <c r="C65" s="49"/>
      <c r="D65" s="50" t="s">
        <v>2</v>
      </c>
      <c r="E65" s="51">
        <f>E67</f>
        <v>35000</v>
      </c>
    </row>
    <row r="66" spans="1:5" ht="12.75">
      <c r="A66" s="52"/>
      <c r="B66" s="52"/>
      <c r="C66" s="53"/>
      <c r="D66" s="54"/>
      <c r="E66" s="55"/>
    </row>
    <row r="67" spans="1:5" ht="25.5">
      <c r="A67" s="52"/>
      <c r="B67" s="56" t="s">
        <v>1</v>
      </c>
      <c r="C67" s="53"/>
      <c r="D67" s="57" t="s">
        <v>21</v>
      </c>
      <c r="E67" s="58">
        <f>SUM(E68:E69)</f>
        <v>35000</v>
      </c>
    </row>
    <row r="68" spans="1:5" ht="12.75">
      <c r="A68" s="52"/>
      <c r="B68" s="52"/>
      <c r="C68" s="53"/>
      <c r="D68" s="54"/>
      <c r="E68" s="55"/>
    </row>
    <row r="69" spans="1:5" ht="12.75">
      <c r="A69" s="52"/>
      <c r="B69" s="52"/>
      <c r="C69" s="53">
        <v>4300</v>
      </c>
      <c r="D69" s="59" t="s">
        <v>22</v>
      </c>
      <c r="E69" s="55">
        <v>35000</v>
      </c>
    </row>
    <row r="70" spans="1:5" ht="12.75">
      <c r="A70" s="52"/>
      <c r="B70" s="52"/>
      <c r="C70" s="53"/>
      <c r="D70" s="60"/>
      <c r="E70" s="55"/>
    </row>
    <row r="71" spans="1:5" ht="12.75">
      <c r="A71" s="48">
        <v>700</v>
      </c>
      <c r="B71" s="48"/>
      <c r="C71" s="49"/>
      <c r="D71" s="61" t="s">
        <v>3</v>
      </c>
      <c r="E71" s="51">
        <f>E73</f>
        <v>7000</v>
      </c>
    </row>
    <row r="72" spans="1:5" ht="12.75">
      <c r="A72" s="52"/>
      <c r="B72" s="52"/>
      <c r="C72" s="53"/>
      <c r="D72" s="62"/>
      <c r="E72" s="63"/>
    </row>
    <row r="73" spans="1:5" ht="12.75">
      <c r="A73" s="56"/>
      <c r="B73" s="56">
        <v>70005</v>
      </c>
      <c r="C73" s="64"/>
      <c r="D73" s="65" t="s">
        <v>4</v>
      </c>
      <c r="E73" s="66">
        <f>SUM(E75:E79)</f>
        <v>7000</v>
      </c>
    </row>
    <row r="74" spans="1:5" ht="12.75">
      <c r="A74" s="56"/>
      <c r="B74" s="56"/>
      <c r="C74" s="64"/>
      <c r="D74" s="65"/>
      <c r="E74" s="66"/>
    </row>
    <row r="75" spans="1:5" ht="12.75">
      <c r="A75" s="52"/>
      <c r="B75" s="52"/>
      <c r="C75" s="53">
        <v>4300</v>
      </c>
      <c r="D75" s="59" t="s">
        <v>22</v>
      </c>
      <c r="E75" s="63">
        <v>5600</v>
      </c>
    </row>
    <row r="76" spans="1:5" ht="12.75">
      <c r="A76" s="52"/>
      <c r="B76" s="52"/>
      <c r="C76" s="53"/>
      <c r="D76" s="62"/>
      <c r="E76" s="63"/>
    </row>
    <row r="77" spans="1:5" ht="12.75">
      <c r="A77" s="52"/>
      <c r="B77" s="52"/>
      <c r="C77" s="53">
        <v>4480</v>
      </c>
      <c r="D77" s="62" t="s">
        <v>24</v>
      </c>
      <c r="E77" s="63">
        <v>900</v>
      </c>
    </row>
    <row r="78" spans="1:5" ht="12.75">
      <c r="A78" s="52"/>
      <c r="B78" s="52"/>
      <c r="C78" s="53"/>
      <c r="D78" s="62"/>
      <c r="E78" s="63"/>
    </row>
    <row r="79" spans="1:5" ht="12.75">
      <c r="A79" s="52"/>
      <c r="B79" s="52"/>
      <c r="C79" s="53">
        <v>4610</v>
      </c>
      <c r="D79" s="62" t="s">
        <v>53</v>
      </c>
      <c r="E79" s="63">
        <v>500</v>
      </c>
    </row>
    <row r="80" spans="1:5" ht="12.75">
      <c r="A80" s="52"/>
      <c r="B80" s="52"/>
      <c r="C80" s="53"/>
      <c r="D80" s="62"/>
      <c r="E80" s="63"/>
    </row>
    <row r="81" spans="1:5" ht="12.75">
      <c r="A81" s="48">
        <v>710</v>
      </c>
      <c r="B81" s="48"/>
      <c r="C81" s="49"/>
      <c r="D81" s="61" t="s">
        <v>5</v>
      </c>
      <c r="E81" s="51">
        <f>E83+E91+E87</f>
        <v>219900</v>
      </c>
    </row>
    <row r="82" spans="1:5" ht="12.75">
      <c r="A82" s="52"/>
      <c r="B82" s="52"/>
      <c r="C82" s="53"/>
      <c r="D82" s="62"/>
      <c r="E82" s="63"/>
    </row>
    <row r="83" spans="1:5" ht="12.75">
      <c r="A83" s="56"/>
      <c r="B83" s="56">
        <v>71013</v>
      </c>
      <c r="C83" s="64"/>
      <c r="D83" s="65" t="s">
        <v>25</v>
      </c>
      <c r="E83" s="66">
        <f>SUM(E84:E85)</f>
        <v>20000</v>
      </c>
    </row>
    <row r="84" spans="1:5" ht="12.75">
      <c r="A84" s="52"/>
      <c r="B84" s="52"/>
      <c r="C84" s="53"/>
      <c r="D84" s="62"/>
      <c r="E84" s="63"/>
    </row>
    <row r="85" spans="1:5" ht="12.75">
      <c r="A85" s="52"/>
      <c r="B85" s="52"/>
      <c r="C85" s="53">
        <v>4300</v>
      </c>
      <c r="D85" s="59" t="s">
        <v>22</v>
      </c>
      <c r="E85" s="63">
        <v>20000</v>
      </c>
    </row>
    <row r="86" spans="1:5" ht="12.75">
      <c r="A86" s="52"/>
      <c r="B86" s="52"/>
      <c r="C86" s="53"/>
      <c r="D86" s="59"/>
      <c r="E86" s="63"/>
    </row>
    <row r="87" spans="1:5" ht="12.75">
      <c r="A87" s="56"/>
      <c r="B87" s="56">
        <v>71014</v>
      </c>
      <c r="C87" s="64"/>
      <c r="D87" s="65" t="s">
        <v>54</v>
      </c>
      <c r="E87" s="66">
        <f>SUM(E88:E89)</f>
        <v>1000</v>
      </c>
    </row>
    <row r="88" spans="1:5" ht="12.75">
      <c r="A88" s="52"/>
      <c r="B88" s="52"/>
      <c r="C88" s="53"/>
      <c r="D88" s="62"/>
      <c r="E88" s="63"/>
    </row>
    <row r="89" spans="1:5" ht="12.75">
      <c r="A89" s="52"/>
      <c r="B89" s="52"/>
      <c r="C89" s="53">
        <v>4300</v>
      </c>
      <c r="D89" s="59" t="s">
        <v>22</v>
      </c>
      <c r="E89" s="63">
        <v>1000</v>
      </c>
    </row>
    <row r="90" spans="1:5" ht="12.75">
      <c r="A90" s="52"/>
      <c r="B90" s="52"/>
      <c r="C90" s="53"/>
      <c r="D90" s="62"/>
      <c r="E90" s="63"/>
    </row>
    <row r="91" spans="1:5" ht="12.75">
      <c r="A91" s="56"/>
      <c r="B91" s="56">
        <v>71015</v>
      </c>
      <c r="C91" s="64"/>
      <c r="D91" s="65" t="s">
        <v>7</v>
      </c>
      <c r="E91" s="66">
        <f>SUM(E93:E111)</f>
        <v>198900</v>
      </c>
    </row>
    <row r="92" spans="1:5" ht="12.75">
      <c r="A92" s="56"/>
      <c r="B92" s="56"/>
      <c r="C92" s="64"/>
      <c r="D92" s="65"/>
      <c r="E92" s="63"/>
    </row>
    <row r="93" spans="1:5" ht="12.75">
      <c r="A93" s="67"/>
      <c r="B93" s="67"/>
      <c r="C93" s="68">
        <v>4010</v>
      </c>
      <c r="D93" s="59" t="s">
        <v>26</v>
      </c>
      <c r="E93" s="38">
        <v>124400</v>
      </c>
    </row>
    <row r="94" spans="1:5" ht="12.75">
      <c r="A94" s="67"/>
      <c r="B94" s="67"/>
      <c r="C94" s="68"/>
      <c r="D94" s="59"/>
      <c r="E94" s="38"/>
    </row>
    <row r="95" spans="1:5" ht="12.75">
      <c r="A95" s="67"/>
      <c r="B95" s="67"/>
      <c r="C95" s="37">
        <v>4040</v>
      </c>
      <c r="D95" s="59" t="s">
        <v>27</v>
      </c>
      <c r="E95" s="38">
        <v>10700</v>
      </c>
    </row>
    <row r="96" spans="1:5" ht="12.75">
      <c r="A96" s="67"/>
      <c r="B96" s="67"/>
      <c r="C96" s="37"/>
      <c r="D96" s="59"/>
      <c r="E96" s="38"/>
    </row>
    <row r="97" spans="1:5" ht="12.75">
      <c r="A97" s="67"/>
      <c r="B97" s="67"/>
      <c r="C97" s="37">
        <v>4110</v>
      </c>
      <c r="D97" s="59" t="s">
        <v>28</v>
      </c>
      <c r="E97" s="38">
        <v>23000</v>
      </c>
    </row>
    <row r="98" spans="1:5" ht="12.75">
      <c r="A98" s="67"/>
      <c r="B98" s="67"/>
      <c r="C98" s="37"/>
      <c r="D98" s="59"/>
      <c r="E98" s="38"/>
    </row>
    <row r="99" spans="1:5" ht="12.75">
      <c r="A99" s="67"/>
      <c r="B99" s="67"/>
      <c r="C99" s="37">
        <v>4120</v>
      </c>
      <c r="D99" s="59" t="s">
        <v>29</v>
      </c>
      <c r="E99" s="38">
        <v>3300</v>
      </c>
    </row>
    <row r="100" spans="1:5" ht="12.75">
      <c r="A100" s="67"/>
      <c r="B100" s="67"/>
      <c r="C100" s="37"/>
      <c r="D100" s="59"/>
      <c r="E100" s="38"/>
    </row>
    <row r="101" spans="1:5" ht="12.75">
      <c r="A101" s="67"/>
      <c r="B101" s="67"/>
      <c r="C101" s="37">
        <v>4210</v>
      </c>
      <c r="D101" s="59" t="s">
        <v>30</v>
      </c>
      <c r="E101" s="38">
        <v>6400</v>
      </c>
    </row>
    <row r="102" spans="1:5" ht="12.75">
      <c r="A102" s="67"/>
      <c r="B102" s="67"/>
      <c r="C102" s="37"/>
      <c r="D102" s="59"/>
      <c r="E102" s="38"/>
    </row>
    <row r="103" spans="1:5" ht="12.75">
      <c r="A103" s="67"/>
      <c r="B103" s="67"/>
      <c r="C103" s="37">
        <v>4260</v>
      </c>
      <c r="D103" s="59" t="s">
        <v>23</v>
      </c>
      <c r="E103" s="38">
        <v>2400</v>
      </c>
    </row>
    <row r="104" spans="1:5" ht="12.75">
      <c r="A104" s="67"/>
      <c r="B104" s="67"/>
      <c r="C104" s="37"/>
      <c r="D104" s="59"/>
      <c r="E104" s="38"/>
    </row>
    <row r="105" spans="1:5" ht="12.75">
      <c r="A105" s="67"/>
      <c r="B105" s="67"/>
      <c r="C105" s="37">
        <v>4270</v>
      </c>
      <c r="D105" s="59" t="s">
        <v>31</v>
      </c>
      <c r="E105" s="38">
        <v>1600</v>
      </c>
    </row>
    <row r="106" spans="1:5" ht="12.75">
      <c r="A106" s="67"/>
      <c r="B106" s="67"/>
      <c r="C106" s="37"/>
      <c r="D106" s="59"/>
      <c r="E106" s="38"/>
    </row>
    <row r="107" spans="1:5" ht="12.75">
      <c r="A107" s="67"/>
      <c r="B107" s="67"/>
      <c r="C107" s="37">
        <v>4300</v>
      </c>
      <c r="D107" s="59" t="s">
        <v>32</v>
      </c>
      <c r="E107" s="38">
        <v>19800</v>
      </c>
    </row>
    <row r="108" spans="1:5" ht="12.75">
      <c r="A108" s="67"/>
      <c r="B108" s="67"/>
      <c r="C108" s="37"/>
      <c r="D108" s="59"/>
      <c r="E108" s="38"/>
    </row>
    <row r="109" spans="1:5" ht="12.75">
      <c r="A109" s="67"/>
      <c r="B109" s="67"/>
      <c r="C109" s="37">
        <v>4410</v>
      </c>
      <c r="D109" s="59" t="s">
        <v>33</v>
      </c>
      <c r="E109" s="38">
        <v>2700</v>
      </c>
    </row>
    <row r="110" spans="1:5" ht="12.75">
      <c r="A110" s="67"/>
      <c r="B110" s="67"/>
      <c r="C110" s="37"/>
      <c r="D110" s="59"/>
      <c r="E110" s="38"/>
    </row>
    <row r="111" spans="1:5" ht="12.75">
      <c r="A111" s="67"/>
      <c r="B111" s="67"/>
      <c r="C111" s="37">
        <v>4440</v>
      </c>
      <c r="D111" s="59" t="s">
        <v>34</v>
      </c>
      <c r="E111" s="38">
        <v>4600</v>
      </c>
    </row>
    <row r="112" spans="1:5" ht="12.75">
      <c r="A112" s="67"/>
      <c r="B112" s="67"/>
      <c r="C112" s="37"/>
      <c r="D112" s="59"/>
      <c r="E112" s="38"/>
    </row>
    <row r="113" spans="1:5" ht="12.75">
      <c r="A113" s="68"/>
      <c r="B113" s="69">
        <v>750</v>
      </c>
      <c r="C113" s="69"/>
      <c r="D113" s="10" t="s">
        <v>8</v>
      </c>
      <c r="E113" s="51">
        <f>E115+E131</f>
        <v>220600</v>
      </c>
    </row>
    <row r="114" spans="1:5" ht="12.75">
      <c r="A114" s="68"/>
      <c r="B114" s="68"/>
      <c r="C114" s="68"/>
      <c r="D114" s="70"/>
      <c r="E114" s="63"/>
    </row>
    <row r="115" spans="1:5" ht="12.75">
      <c r="A115" s="68"/>
      <c r="B115" s="71">
        <v>75011</v>
      </c>
      <c r="C115" s="71"/>
      <c r="D115" s="72" t="s">
        <v>35</v>
      </c>
      <c r="E115" s="66">
        <f>SUM(E116:E129)</f>
        <v>185600</v>
      </c>
    </row>
    <row r="116" spans="1:5" ht="12.75">
      <c r="A116" s="56"/>
      <c r="B116" s="56"/>
      <c r="C116" s="64"/>
      <c r="D116" s="65"/>
      <c r="E116" s="63"/>
    </row>
    <row r="117" spans="1:5" ht="25.5">
      <c r="A117" s="67"/>
      <c r="B117" s="67"/>
      <c r="C117" s="37">
        <v>3020</v>
      </c>
      <c r="D117" s="59" t="s">
        <v>47</v>
      </c>
      <c r="E117" s="38">
        <v>600</v>
      </c>
    </row>
    <row r="118" spans="1:5" ht="12.75">
      <c r="A118" s="56"/>
      <c r="B118" s="56"/>
      <c r="C118" s="64"/>
      <c r="D118" s="65"/>
      <c r="E118" s="63"/>
    </row>
    <row r="119" spans="1:5" ht="12.75">
      <c r="A119" s="67"/>
      <c r="B119" s="67"/>
      <c r="C119" s="68">
        <v>4010</v>
      </c>
      <c r="D119" s="59" t="s">
        <v>26</v>
      </c>
      <c r="E119" s="38">
        <v>141000</v>
      </c>
    </row>
    <row r="120" spans="1:5" ht="12.75">
      <c r="A120" s="67"/>
      <c r="B120" s="67"/>
      <c r="C120" s="68"/>
      <c r="D120" s="59"/>
      <c r="E120" s="38"/>
    </row>
    <row r="121" spans="1:5" ht="12.75">
      <c r="A121" s="67"/>
      <c r="B121" s="67"/>
      <c r="C121" s="37">
        <v>4040</v>
      </c>
      <c r="D121" s="59" t="s">
        <v>27</v>
      </c>
      <c r="E121" s="38">
        <v>10700</v>
      </c>
    </row>
    <row r="122" spans="1:5" ht="12.75">
      <c r="A122" s="67"/>
      <c r="B122" s="67"/>
      <c r="C122" s="37"/>
      <c r="D122" s="59"/>
      <c r="E122" s="38"/>
    </row>
    <row r="123" spans="1:5" ht="12.75">
      <c r="A123" s="67"/>
      <c r="B123" s="67"/>
      <c r="C123" s="37">
        <v>4110</v>
      </c>
      <c r="D123" s="59" t="s">
        <v>28</v>
      </c>
      <c r="E123" s="38">
        <v>25700</v>
      </c>
    </row>
    <row r="124" spans="1:5" ht="12.75">
      <c r="A124" s="67"/>
      <c r="B124" s="67"/>
      <c r="C124" s="37"/>
      <c r="D124" s="59"/>
      <c r="E124" s="38"/>
    </row>
    <row r="125" spans="1:5" ht="12.75">
      <c r="A125" s="67"/>
      <c r="B125" s="67"/>
      <c r="C125" s="37">
        <v>4120</v>
      </c>
      <c r="D125" s="59" t="s">
        <v>29</v>
      </c>
      <c r="E125" s="38">
        <v>3700</v>
      </c>
    </row>
    <row r="126" spans="1:5" ht="12.75">
      <c r="A126" s="67"/>
      <c r="B126" s="67"/>
      <c r="C126" s="37"/>
      <c r="D126" s="59"/>
      <c r="E126" s="38"/>
    </row>
    <row r="127" spans="1:5" ht="12.75">
      <c r="A127" s="67"/>
      <c r="B127" s="67"/>
      <c r="C127" s="37">
        <v>4410</v>
      </c>
      <c r="D127" s="59" t="s">
        <v>33</v>
      </c>
      <c r="E127" s="38">
        <v>300</v>
      </c>
    </row>
    <row r="128" spans="1:5" ht="12.75">
      <c r="A128" s="67"/>
      <c r="B128" s="67"/>
      <c r="C128" s="37"/>
      <c r="D128" s="59"/>
      <c r="E128" s="38"/>
    </row>
    <row r="129" spans="1:5" ht="12.75">
      <c r="A129" s="67"/>
      <c r="B129" s="67"/>
      <c r="C129" s="37">
        <v>4440</v>
      </c>
      <c r="D129" s="59" t="s">
        <v>34</v>
      </c>
      <c r="E129" s="38">
        <v>3600</v>
      </c>
    </row>
    <row r="130" spans="1:5" ht="12.75">
      <c r="A130" s="67"/>
      <c r="B130" s="67"/>
      <c r="C130" s="37"/>
      <c r="D130" s="59"/>
      <c r="E130" s="38"/>
    </row>
    <row r="131" spans="1:5" ht="12.75">
      <c r="A131" s="73"/>
      <c r="B131" s="73">
        <v>75045</v>
      </c>
      <c r="C131" s="74"/>
      <c r="D131" s="75" t="s">
        <v>10</v>
      </c>
      <c r="E131" s="76">
        <f>SUM(E133:E147)</f>
        <v>35000</v>
      </c>
    </row>
    <row r="132" spans="1:5" ht="12.75">
      <c r="A132" s="73"/>
      <c r="B132" s="73"/>
      <c r="C132" s="74"/>
      <c r="D132" s="75"/>
      <c r="E132" s="38"/>
    </row>
    <row r="133" spans="1:5" ht="12.75">
      <c r="A133" s="67"/>
      <c r="B133" s="67"/>
      <c r="C133" s="37">
        <v>3030</v>
      </c>
      <c r="D133" s="59" t="s">
        <v>36</v>
      </c>
      <c r="E133" s="38">
        <v>10000</v>
      </c>
    </row>
    <row r="134" spans="1:5" ht="12.75">
      <c r="A134" s="67"/>
      <c r="B134" s="67"/>
      <c r="C134" s="37"/>
      <c r="D134" s="59"/>
      <c r="E134" s="38"/>
    </row>
    <row r="135" spans="1:5" ht="12.75">
      <c r="A135" s="67"/>
      <c r="B135" s="67"/>
      <c r="C135" s="37">
        <v>4110</v>
      </c>
      <c r="D135" s="59" t="s">
        <v>28</v>
      </c>
      <c r="E135" s="38">
        <v>900</v>
      </c>
    </row>
    <row r="137" spans="1:5" ht="12.75">
      <c r="A137" s="67"/>
      <c r="B137" s="67"/>
      <c r="C137" s="37">
        <v>4120</v>
      </c>
      <c r="D137" s="59" t="s">
        <v>29</v>
      </c>
      <c r="E137" s="38">
        <v>200</v>
      </c>
    </row>
    <row r="138" spans="1:5" ht="12.75">
      <c r="A138" s="67"/>
      <c r="B138" s="67"/>
      <c r="C138" s="37"/>
      <c r="D138" s="59"/>
      <c r="E138" s="38"/>
    </row>
    <row r="139" spans="1:5" ht="12.75">
      <c r="A139" s="67"/>
      <c r="B139" s="67"/>
      <c r="C139" s="37">
        <v>4170</v>
      </c>
      <c r="D139" s="59" t="s">
        <v>55</v>
      </c>
      <c r="E139" s="38">
        <v>4400</v>
      </c>
    </row>
    <row r="140" spans="1:5" ht="12.75">
      <c r="A140" s="67"/>
      <c r="B140" s="67"/>
      <c r="C140" s="37"/>
      <c r="D140" s="59"/>
      <c r="E140" s="38"/>
    </row>
    <row r="141" spans="1:5" ht="12.75">
      <c r="A141" s="67"/>
      <c r="B141" s="67"/>
      <c r="C141" s="37">
        <v>4210</v>
      </c>
      <c r="D141" s="59" t="s">
        <v>30</v>
      </c>
      <c r="E141" s="38">
        <v>12000</v>
      </c>
    </row>
    <row r="142" spans="1:5" ht="12.75">
      <c r="A142" s="67"/>
      <c r="B142" s="67"/>
      <c r="C142" s="37"/>
      <c r="D142" s="59"/>
      <c r="E142" s="38"/>
    </row>
    <row r="143" spans="1:5" ht="12.75">
      <c r="A143" s="67"/>
      <c r="B143" s="67"/>
      <c r="C143" s="37">
        <v>4270</v>
      </c>
      <c r="D143" s="59" t="s">
        <v>56</v>
      </c>
      <c r="E143" s="38">
        <v>1000</v>
      </c>
    </row>
    <row r="144" spans="1:5" ht="12.75">
      <c r="A144" s="67"/>
      <c r="B144" s="67"/>
      <c r="C144" s="37"/>
      <c r="D144" s="59"/>
      <c r="E144" s="38"/>
    </row>
    <row r="145" spans="1:5" ht="12.75">
      <c r="A145" s="67"/>
      <c r="B145" s="67"/>
      <c r="C145" s="37">
        <v>4300</v>
      </c>
      <c r="D145" s="59" t="s">
        <v>22</v>
      </c>
      <c r="E145" s="38">
        <v>5100</v>
      </c>
    </row>
    <row r="146" spans="1:5" ht="12.75">
      <c r="A146" s="67"/>
      <c r="B146" s="67"/>
      <c r="C146" s="37"/>
      <c r="D146" s="59"/>
      <c r="E146" s="38"/>
    </row>
    <row r="147" spans="1:5" ht="12.75">
      <c r="A147" s="67"/>
      <c r="B147" s="67"/>
      <c r="C147" s="37">
        <v>4410</v>
      </c>
      <c r="D147" s="59" t="s">
        <v>37</v>
      </c>
      <c r="E147" s="38">
        <v>1400</v>
      </c>
    </row>
    <row r="148" spans="1:5" ht="12.75">
      <c r="A148" s="67"/>
      <c r="B148" s="67"/>
      <c r="C148" s="37"/>
      <c r="D148" s="59"/>
      <c r="E148" s="38"/>
    </row>
    <row r="149" spans="1:5" ht="12.75">
      <c r="A149" s="48">
        <v>851</v>
      </c>
      <c r="B149" s="48"/>
      <c r="C149" s="49"/>
      <c r="D149" s="61" t="s">
        <v>11</v>
      </c>
      <c r="E149" s="51">
        <f>E151</f>
        <v>1355000</v>
      </c>
    </row>
    <row r="150" spans="1:5" ht="12.75">
      <c r="A150" s="52"/>
      <c r="B150" s="52"/>
      <c r="C150" s="53"/>
      <c r="D150" s="62"/>
      <c r="E150" s="63"/>
    </row>
    <row r="151" spans="1:5" ht="38.25">
      <c r="A151" s="56"/>
      <c r="B151" s="56">
        <v>85156</v>
      </c>
      <c r="C151" s="64"/>
      <c r="D151" s="65" t="s">
        <v>38</v>
      </c>
      <c r="E151" s="66">
        <f>SUM(E153)</f>
        <v>1355000</v>
      </c>
    </row>
    <row r="152" spans="1:5" ht="12.75">
      <c r="A152" s="56"/>
      <c r="B152" s="56"/>
      <c r="C152" s="64"/>
      <c r="D152" s="65"/>
      <c r="E152" s="66"/>
    </row>
    <row r="153" spans="1:6" ht="12.75">
      <c r="A153" s="52"/>
      <c r="B153" s="52"/>
      <c r="C153" s="53">
        <v>4130</v>
      </c>
      <c r="D153" s="62" t="s">
        <v>42</v>
      </c>
      <c r="E153" s="63">
        <v>1355000</v>
      </c>
      <c r="F153" s="80"/>
    </row>
    <row r="154" spans="1:5" ht="12.75">
      <c r="A154" s="56"/>
      <c r="B154" s="56"/>
      <c r="C154" s="64"/>
      <c r="D154" s="65"/>
      <c r="E154" s="66"/>
    </row>
    <row r="155" spans="1:5" ht="25.5">
      <c r="A155" s="48">
        <v>853</v>
      </c>
      <c r="B155" s="48"/>
      <c r="C155" s="49"/>
      <c r="D155" s="61" t="s">
        <v>39</v>
      </c>
      <c r="E155" s="51">
        <f>E157</f>
        <v>73000</v>
      </c>
    </row>
    <row r="156" spans="1:5" ht="12.75">
      <c r="A156" s="52"/>
      <c r="B156" s="52"/>
      <c r="C156" s="53"/>
      <c r="D156" s="62"/>
      <c r="E156" s="63"/>
    </row>
    <row r="157" spans="1:5" ht="25.5">
      <c r="A157" s="56"/>
      <c r="B157" s="56">
        <v>85321</v>
      </c>
      <c r="C157" s="64"/>
      <c r="D157" s="65" t="s">
        <v>40</v>
      </c>
      <c r="E157" s="66">
        <f>SUM(E158:E172)</f>
        <v>73000</v>
      </c>
    </row>
    <row r="158" spans="1:5" ht="12.75">
      <c r="A158" s="67"/>
      <c r="B158" s="67"/>
      <c r="C158" s="68">
        <v>4010</v>
      </c>
      <c r="D158" s="59" t="s">
        <v>26</v>
      </c>
      <c r="E158" s="38">
        <v>7670</v>
      </c>
    </row>
    <row r="159" spans="1:5" ht="12.75">
      <c r="A159" s="67"/>
      <c r="B159" s="67"/>
      <c r="C159" s="68"/>
      <c r="D159" s="59"/>
      <c r="E159" s="38"/>
    </row>
    <row r="160" spans="1:5" ht="12.75">
      <c r="A160" s="67"/>
      <c r="B160" s="67"/>
      <c r="C160" s="37">
        <v>4040</v>
      </c>
      <c r="D160" s="59" t="s">
        <v>27</v>
      </c>
      <c r="E160" s="38">
        <v>590</v>
      </c>
    </row>
    <row r="161" spans="1:5" ht="12.75">
      <c r="A161" s="56"/>
      <c r="B161" s="56"/>
      <c r="C161" s="64"/>
      <c r="D161" s="65"/>
      <c r="E161" s="66"/>
    </row>
    <row r="162" spans="1:5" ht="12.75">
      <c r="A162" s="52"/>
      <c r="B162" s="52"/>
      <c r="C162" s="53">
        <v>4110</v>
      </c>
      <c r="D162" s="62" t="s">
        <v>28</v>
      </c>
      <c r="E162" s="63">
        <f>4005+1340</f>
        <v>5345</v>
      </c>
    </row>
    <row r="163" spans="1:5" ht="12.75">
      <c r="A163" s="52"/>
      <c r="B163" s="52"/>
      <c r="C163" s="53"/>
      <c r="D163" s="62"/>
      <c r="E163" s="63"/>
    </row>
    <row r="164" spans="1:5" ht="12.75">
      <c r="A164" s="52"/>
      <c r="B164" s="52"/>
      <c r="C164" s="53">
        <v>4120</v>
      </c>
      <c r="D164" s="62" t="s">
        <v>29</v>
      </c>
      <c r="E164" s="63">
        <f>555+200</f>
        <v>755</v>
      </c>
    </row>
    <row r="165" spans="1:5" ht="12.75">
      <c r="A165" s="52"/>
      <c r="B165" s="52"/>
      <c r="C165" s="53"/>
      <c r="D165" s="62"/>
      <c r="E165" s="63"/>
    </row>
    <row r="166" spans="1:5" ht="12.75">
      <c r="A166" s="52"/>
      <c r="B166" s="52"/>
      <c r="C166" s="53">
        <v>4170</v>
      </c>
      <c r="D166" s="62" t="s">
        <v>55</v>
      </c>
      <c r="E166" s="63">
        <v>50070</v>
      </c>
    </row>
    <row r="167" spans="1:5" ht="12.75">
      <c r="A167" s="52"/>
      <c r="B167" s="52"/>
      <c r="C167" s="53"/>
      <c r="D167" s="62"/>
      <c r="E167" s="63"/>
    </row>
    <row r="168" spans="1:5" ht="12.75">
      <c r="A168" s="52"/>
      <c r="B168" s="52"/>
      <c r="C168" s="53">
        <v>4210</v>
      </c>
      <c r="D168" s="62" t="s">
        <v>30</v>
      </c>
      <c r="E168" s="63">
        <v>2000</v>
      </c>
    </row>
    <row r="169" spans="1:5" ht="12.75">
      <c r="A169" s="52"/>
      <c r="B169" s="52"/>
      <c r="C169" s="53"/>
      <c r="D169" s="62"/>
      <c r="E169" s="63"/>
    </row>
    <row r="170" spans="1:5" ht="12.75">
      <c r="A170" s="52"/>
      <c r="B170" s="52"/>
      <c r="C170" s="53">
        <v>4300</v>
      </c>
      <c r="D170" s="62" t="s">
        <v>22</v>
      </c>
      <c r="E170" s="63">
        <v>6430</v>
      </c>
    </row>
    <row r="171" spans="1:5" ht="12.75">
      <c r="A171" s="52"/>
      <c r="B171" s="52"/>
      <c r="C171" s="53"/>
      <c r="D171" s="62"/>
      <c r="E171" s="63"/>
    </row>
    <row r="172" spans="1:5" ht="12.75">
      <c r="A172" s="67"/>
      <c r="B172" s="67"/>
      <c r="C172" s="37">
        <v>4440</v>
      </c>
      <c r="D172" s="59" t="s">
        <v>34</v>
      </c>
      <c r="E172" s="38">
        <v>140</v>
      </c>
    </row>
    <row r="173" spans="1:5" ht="12.75">
      <c r="A173" s="52"/>
      <c r="B173" s="52"/>
      <c r="C173" s="53"/>
      <c r="D173" s="62"/>
      <c r="E173" s="63"/>
    </row>
    <row r="174" spans="1:5" ht="12.75">
      <c r="A174" s="67"/>
      <c r="B174" s="67"/>
      <c r="C174" s="77"/>
      <c r="D174" s="78" t="s">
        <v>41</v>
      </c>
      <c r="E174" s="79">
        <f>E65+E71+E81+E113+E155+E149</f>
        <v>1910500</v>
      </c>
    </row>
    <row r="175" spans="1:5" ht="12.75">
      <c r="A175" s="67"/>
      <c r="B175" s="67"/>
      <c r="C175" s="77"/>
      <c r="D175" s="78"/>
      <c r="E175" s="7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2005-01-17T06:19:47Z</cp:lastPrinted>
  <dcterms:created xsi:type="dcterms:W3CDTF">2000-10-24T20:52:35Z</dcterms:created>
  <dcterms:modified xsi:type="dcterms:W3CDTF">2005-01-17T06:20:26Z</dcterms:modified>
  <cp:category/>
  <cp:version/>
  <cp:contentType/>
  <cp:contentStatus/>
</cp:coreProperties>
</file>